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50" yWindow="630" windowWidth="24180" windowHeight="11760"/>
  </bookViews>
  <sheets>
    <sheet name="приложение 4 " sheetId="36" r:id="rId1"/>
  </sheets>
  <definedNames>
    <definedName name="sub_444" localSheetId="0">'приложение 4 '!#REF!</definedName>
    <definedName name="_xlnm.Print_Area" localSheetId="0">'приложение 4 '!$A$1:$K$71</definedName>
  </definedNames>
  <calcPr calcId="125725"/>
</workbook>
</file>

<file path=xl/calcChain.xml><?xml version="1.0" encoding="utf-8"?>
<calcChain xmlns="http://schemas.openxmlformats.org/spreadsheetml/2006/main">
  <c r="K68" i="36"/>
  <c r="J68"/>
  <c r="G68"/>
  <c r="K67"/>
  <c r="J67"/>
  <c r="G67"/>
  <c r="K66"/>
  <c r="J66"/>
  <c r="G66"/>
  <c r="K65"/>
  <c r="J65"/>
  <c r="G65"/>
  <c r="H64"/>
  <c r="H63"/>
  <c r="H62"/>
  <c r="H61"/>
  <c r="K64"/>
  <c r="K63"/>
  <c r="K62"/>
  <c r="K61"/>
  <c r="D64"/>
  <c r="D63"/>
  <c r="D62"/>
  <c r="D61"/>
  <c r="G64"/>
  <c r="G63"/>
  <c r="G62"/>
  <c r="G61"/>
  <c r="D55"/>
  <c r="E55"/>
  <c r="H55"/>
  <c r="I55"/>
  <c r="K55"/>
  <c r="G55"/>
  <c r="H46"/>
  <c r="H45"/>
  <c r="H44"/>
  <c r="H43"/>
  <c r="K50"/>
  <c r="K46"/>
  <c r="K49"/>
  <c r="K45"/>
  <c r="K48"/>
  <c r="K44"/>
  <c r="K47"/>
  <c r="J43"/>
  <c r="K43"/>
  <c r="G50"/>
  <c r="G49"/>
  <c r="G48"/>
  <c r="G47"/>
  <c r="D46"/>
  <c r="D45"/>
  <c r="D44"/>
  <c r="D43"/>
  <c r="G46"/>
  <c r="G45"/>
  <c r="G44"/>
  <c r="G43"/>
  <c r="D36"/>
  <c r="F38"/>
  <c r="F37"/>
  <c r="G40"/>
  <c r="G39"/>
  <c r="G36"/>
  <c r="F40"/>
  <c r="F39"/>
  <c r="H25"/>
  <c r="K30"/>
  <c r="K29"/>
  <c r="K25"/>
  <c r="J28"/>
  <c r="J27"/>
  <c r="J30"/>
  <c r="J29"/>
  <c r="H19"/>
  <c r="D19"/>
  <c r="D25"/>
  <c r="G29"/>
  <c r="G25"/>
  <c r="F27"/>
  <c r="F28"/>
  <c r="F30"/>
  <c r="F29"/>
  <c r="K24"/>
  <c r="K23"/>
  <c r="K19"/>
  <c r="J22"/>
  <c r="J21"/>
  <c r="J24"/>
  <c r="J23"/>
  <c r="G24"/>
  <c r="G23"/>
  <c r="G19"/>
  <c r="F21"/>
  <c r="F19"/>
  <c r="F24"/>
  <c r="F22"/>
  <c r="H12"/>
  <c r="D12"/>
  <c r="H11"/>
  <c r="D11"/>
  <c r="H10"/>
  <c r="D10"/>
</calcChain>
</file>

<file path=xl/sharedStrings.xml><?xml version="1.0" encoding="utf-8"?>
<sst xmlns="http://schemas.openxmlformats.org/spreadsheetml/2006/main" count="349" uniqueCount="33">
  <si>
    <t>x</t>
  </si>
  <si>
    <t>Разработка сетевой организацией проектной документации по строительству "последней мили"</t>
  </si>
  <si>
    <t>строительство воздушных линий</t>
  </si>
  <si>
    <t>строительство кабельных линий</t>
  </si>
  <si>
    <t>х</t>
  </si>
  <si>
    <t>до 15 кВт (включительно)</t>
  </si>
  <si>
    <t xml:space="preserve">свыше 670 кВт </t>
  </si>
  <si>
    <t>Приказ от 29.12.2014 № 174-01тпэ/14 в ценах 2014г</t>
  </si>
  <si>
    <t>по постоянной схеме</t>
  </si>
  <si>
    <t>по временной схеме</t>
  </si>
  <si>
    <t>Наименование мероприятий</t>
  </si>
  <si>
    <t>Объем максимальной мощности (кВт)</t>
  </si>
  <si>
    <t>Подготовка и выдача сетевой организацией технических условий заявителю: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</si>
  <si>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</si>
  <si>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</si>
  <si>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</si>
  <si>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</si>
  <si>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</si>
  <si>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</si>
  <si>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</si>
  <si>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Уровень напряжения в точке присоединения</t>
  </si>
  <si>
    <t>НН (0,4 кВ и ниже)</t>
  </si>
  <si>
    <t>свыше 15 и до 150 кВт (включительно)</t>
  </si>
  <si>
    <t>свыше 150 кВт и до 670 кВт (включительно)</t>
  </si>
  <si>
    <t>Присоединяемая мощность</t>
  </si>
  <si>
    <t>СН II (6-15 кВ включительно)</t>
  </si>
  <si>
    <t>Расходы на мероприятия, осуществляемые при технологическом присоединении</t>
  </si>
  <si>
    <t xml:space="preserve">Распределение необходимой валовой выручки * 
(рублей)
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</si>
  <si>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</si>
  <si>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 xml:space="preserve">Приложение №  4                                                                                                                                                         к стандартам раскрытия информации
субъектами оптового и розничных
рынков электрической энергии (в ред.Постановления Правительства РФ от 17.09.2015 № 987)
</t>
  </si>
  <si>
    <t>Ставки для расчета платы по каждому мероприятию (руб/кВт) (без учета НДС)</t>
  </si>
  <si>
    <t>с 1 октября до 31 декабря (включительно) 2017 года</t>
  </si>
  <si>
    <t>с 1 января до 30 сентября (включительно) 2017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</si>
</sst>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4" fontId="3" fillId="2" borderId="6" xfId="1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" fontId="3" fillId="2" borderId="1" xfId="1" applyNumberFormat="1" applyFont="1" applyFill="1" applyBorder="1" applyAlignment="1">
      <alignment vertical="center"/>
    </xf>
    <xf numFmtId="0" fontId="0" fillId="2" borderId="0" xfId="0" applyFill="1" applyAlignment="1">
      <alignment horizontal="left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4" fontId="3" fillId="2" borderId="6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/>
    <xf numFmtId="0" fontId="7" fillId="2" borderId="5" xfId="0" applyFont="1" applyFill="1" applyBorder="1" applyAlignment="1"/>
    <xf numFmtId="0" fontId="7" fillId="2" borderId="1" xfId="0" applyFont="1" applyFill="1" applyBorder="1" applyAlignment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6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FFCCFF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90" zoomScaleNormal="80" zoomScaleSheetLayoutView="90" workbookViewId="0">
      <selection activeCell="K69" sqref="K69"/>
    </sheetView>
  </sheetViews>
  <sheetFormatPr defaultRowHeight="15.75"/>
  <cols>
    <col min="1" max="1" width="7.5703125" style="1" customWidth="1"/>
    <col min="2" max="2" width="45.85546875" style="1" customWidth="1"/>
    <col min="3" max="3" width="28.5703125" style="1" customWidth="1"/>
    <col min="4" max="4" width="19.7109375" style="1" customWidth="1"/>
    <col min="5" max="5" width="15.7109375" style="2" customWidth="1"/>
    <col min="6" max="7" width="20.7109375" style="2" customWidth="1"/>
    <col min="8" max="8" width="20.28515625" style="1" customWidth="1"/>
    <col min="9" max="9" width="15.7109375" style="2" customWidth="1"/>
    <col min="10" max="11" width="20.7109375" style="2" customWidth="1"/>
    <col min="12" max="13" width="9.140625" style="1"/>
    <col min="14" max="14" width="10.5703125" style="1" bestFit="1" customWidth="1"/>
    <col min="15" max="16384" width="9.140625" style="1"/>
  </cols>
  <sheetData>
    <row r="1" spans="1:12" ht="85.5" customHeight="1">
      <c r="D1" s="47"/>
      <c r="E1" s="48"/>
      <c r="F1" s="48"/>
      <c r="G1" s="48"/>
      <c r="H1" s="47" t="s">
        <v>29</v>
      </c>
      <c r="I1" s="48"/>
      <c r="J1" s="48"/>
      <c r="K1" s="48"/>
      <c r="L1" s="14"/>
    </row>
    <row r="2" spans="1:12">
      <c r="A2" s="39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16.5" thickBot="1"/>
    <row r="4" spans="1:12">
      <c r="A4" s="41" t="s">
        <v>10</v>
      </c>
      <c r="B4" s="42"/>
      <c r="C4" s="36" t="s">
        <v>24</v>
      </c>
      <c r="D4" s="51" t="s">
        <v>20</v>
      </c>
      <c r="E4" s="52"/>
      <c r="F4" s="52"/>
      <c r="G4" s="52"/>
      <c r="H4" s="52"/>
      <c r="I4" s="52"/>
      <c r="J4" s="53"/>
      <c r="K4" s="54"/>
    </row>
    <row r="5" spans="1:12">
      <c r="A5" s="43"/>
      <c r="B5" s="44"/>
      <c r="C5" s="37"/>
      <c r="D5" s="49" t="s">
        <v>21</v>
      </c>
      <c r="E5" s="50"/>
      <c r="F5" s="50"/>
      <c r="G5" s="50"/>
      <c r="H5" s="49" t="s">
        <v>25</v>
      </c>
      <c r="I5" s="50"/>
      <c r="J5" s="60"/>
      <c r="K5" s="61"/>
    </row>
    <row r="6" spans="1:12" ht="33.75" customHeight="1">
      <c r="A6" s="43"/>
      <c r="B6" s="44"/>
      <c r="C6" s="37"/>
      <c r="D6" s="57" t="s">
        <v>27</v>
      </c>
      <c r="E6" s="57" t="s">
        <v>11</v>
      </c>
      <c r="F6" s="55" t="s">
        <v>30</v>
      </c>
      <c r="G6" s="56"/>
      <c r="H6" s="57" t="s">
        <v>27</v>
      </c>
      <c r="I6" s="57" t="s">
        <v>11</v>
      </c>
      <c r="J6" s="55" t="s">
        <v>30</v>
      </c>
      <c r="K6" s="59"/>
    </row>
    <row r="7" spans="1:12" s="17" customFormat="1" ht="69" customHeight="1" thickBot="1">
      <c r="A7" s="45"/>
      <c r="B7" s="46"/>
      <c r="C7" s="38"/>
      <c r="D7" s="58"/>
      <c r="E7" s="58"/>
      <c r="F7" s="15" t="s">
        <v>32</v>
      </c>
      <c r="G7" s="15" t="s">
        <v>31</v>
      </c>
      <c r="H7" s="58"/>
      <c r="I7" s="58"/>
      <c r="J7" s="15" t="s">
        <v>32</v>
      </c>
      <c r="K7" s="16" t="s">
        <v>31</v>
      </c>
    </row>
    <row r="8" spans="1:12" s="12" customFormat="1" ht="31.5">
      <c r="A8" s="23">
        <v>1</v>
      </c>
      <c r="B8" s="7" t="s">
        <v>12</v>
      </c>
      <c r="C8" s="7"/>
      <c r="D8" s="24"/>
      <c r="E8" s="24"/>
      <c r="F8" s="24"/>
      <c r="G8" s="24"/>
      <c r="H8" s="24"/>
      <c r="I8" s="24"/>
      <c r="J8" s="25"/>
      <c r="K8" s="26"/>
    </row>
    <row r="9" spans="1:12" s="12" customFormat="1">
      <c r="A9" s="32"/>
      <c r="B9" s="34" t="s">
        <v>8</v>
      </c>
      <c r="C9" s="28" t="s">
        <v>5</v>
      </c>
      <c r="D9" s="4">
        <v>41428.15</v>
      </c>
      <c r="E9" s="4">
        <v>17</v>
      </c>
      <c r="F9" s="4">
        <v>2436.9499999999998</v>
      </c>
      <c r="G9" s="5">
        <v>2436.9499999999998</v>
      </c>
      <c r="H9" s="4">
        <v>20714.080000000002</v>
      </c>
      <c r="I9" s="4">
        <v>8.5</v>
      </c>
      <c r="J9" s="4">
        <v>2436.9499999999998</v>
      </c>
      <c r="K9" s="8">
        <v>2436.9499999999998</v>
      </c>
    </row>
    <row r="10" spans="1:12" s="12" customFormat="1" ht="31.5">
      <c r="A10" s="32"/>
      <c r="B10" s="34"/>
      <c r="C10" s="28" t="s">
        <v>22</v>
      </c>
      <c r="D10" s="4">
        <f>E10*F10</f>
        <v>20352.434000000001</v>
      </c>
      <c r="E10" s="4">
        <v>241.4</v>
      </c>
      <c r="F10" s="4">
        <v>84.31</v>
      </c>
      <c r="G10" s="5">
        <v>84.31</v>
      </c>
      <c r="H10" s="4">
        <f>I10*J10</f>
        <v>10176.210000000001</v>
      </c>
      <c r="I10" s="4">
        <v>99</v>
      </c>
      <c r="J10" s="4">
        <v>102.79</v>
      </c>
      <c r="K10" s="8">
        <v>102.79</v>
      </c>
    </row>
    <row r="11" spans="1:12" s="12" customFormat="1" ht="31.5">
      <c r="A11" s="32"/>
      <c r="B11" s="34"/>
      <c r="C11" s="28" t="s">
        <v>23</v>
      </c>
      <c r="D11" s="4">
        <f>E11*F11</f>
        <v>12546.82</v>
      </c>
      <c r="E11" s="4">
        <v>225.5</v>
      </c>
      <c r="F11" s="4">
        <v>55.64</v>
      </c>
      <c r="G11" s="5">
        <v>55.64</v>
      </c>
      <c r="H11" s="4">
        <f>I11*J11</f>
        <v>12546</v>
      </c>
      <c r="I11" s="4">
        <v>369</v>
      </c>
      <c r="J11" s="4">
        <v>34</v>
      </c>
      <c r="K11" s="8">
        <v>34</v>
      </c>
    </row>
    <row r="12" spans="1:12" s="12" customFormat="1">
      <c r="A12" s="32"/>
      <c r="B12" s="34"/>
      <c r="C12" s="28" t="s">
        <v>6</v>
      </c>
      <c r="D12" s="4">
        <f>E12*F12</f>
        <v>14916.33</v>
      </c>
      <c r="E12" s="4">
        <v>671</v>
      </c>
      <c r="F12" s="4">
        <v>22.23</v>
      </c>
      <c r="G12" s="5">
        <v>22.23</v>
      </c>
      <c r="H12" s="4">
        <f>I12*J12</f>
        <v>19389.918000000001</v>
      </c>
      <c r="I12" s="4">
        <v>900.6</v>
      </c>
      <c r="J12" s="4">
        <v>21.53</v>
      </c>
      <c r="K12" s="8">
        <v>21.53</v>
      </c>
    </row>
    <row r="13" spans="1:12" s="12" customFormat="1">
      <c r="A13" s="32"/>
      <c r="B13" s="34" t="s">
        <v>9</v>
      </c>
      <c r="C13" s="28" t="s">
        <v>5</v>
      </c>
      <c r="D13" s="9" t="s">
        <v>4</v>
      </c>
      <c r="E13" s="9" t="s">
        <v>4</v>
      </c>
      <c r="F13" s="4">
        <v>973.8</v>
      </c>
      <c r="G13" s="5">
        <v>973.8</v>
      </c>
      <c r="H13" s="9" t="s">
        <v>0</v>
      </c>
      <c r="I13" s="9" t="s">
        <v>0</v>
      </c>
      <c r="J13" s="4">
        <v>973.8</v>
      </c>
      <c r="K13" s="5">
        <v>973.8</v>
      </c>
    </row>
    <row r="14" spans="1:12" s="12" customFormat="1" ht="31.5">
      <c r="A14" s="32"/>
      <c r="B14" s="34"/>
      <c r="C14" s="28" t="s">
        <v>22</v>
      </c>
      <c r="D14" s="9" t="s">
        <v>0</v>
      </c>
      <c r="E14" s="9" t="s">
        <v>0</v>
      </c>
      <c r="F14" s="4">
        <v>67.84</v>
      </c>
      <c r="G14" s="4">
        <v>67.84</v>
      </c>
      <c r="H14" s="9" t="s">
        <v>0</v>
      </c>
      <c r="I14" s="9" t="s">
        <v>0</v>
      </c>
      <c r="J14" s="4">
        <v>67.84</v>
      </c>
      <c r="K14" s="4">
        <v>67.84</v>
      </c>
    </row>
    <row r="15" spans="1:12" s="12" customFormat="1" ht="31.5">
      <c r="A15" s="32"/>
      <c r="B15" s="34"/>
      <c r="C15" s="28" t="s">
        <v>23</v>
      </c>
      <c r="D15" s="9" t="s">
        <v>0</v>
      </c>
      <c r="E15" s="9" t="s">
        <v>0</v>
      </c>
      <c r="F15" s="4">
        <v>18.73</v>
      </c>
      <c r="G15" s="4">
        <v>18.73</v>
      </c>
      <c r="H15" s="9" t="s">
        <v>0</v>
      </c>
      <c r="I15" s="9" t="s">
        <v>0</v>
      </c>
      <c r="J15" s="4">
        <v>18.73</v>
      </c>
      <c r="K15" s="4">
        <v>18.73</v>
      </c>
    </row>
    <row r="16" spans="1:12" s="12" customFormat="1">
      <c r="A16" s="32"/>
      <c r="B16" s="34"/>
      <c r="C16" s="28" t="s">
        <v>6</v>
      </c>
      <c r="D16" s="9" t="s">
        <v>0</v>
      </c>
      <c r="E16" s="9" t="s">
        <v>0</v>
      </c>
      <c r="F16" s="4">
        <v>22.23</v>
      </c>
      <c r="G16" s="4">
        <v>22.23</v>
      </c>
      <c r="H16" s="9" t="s">
        <v>0</v>
      </c>
      <c r="I16" s="9" t="s">
        <v>0</v>
      </c>
      <c r="J16" s="4">
        <v>22.23</v>
      </c>
      <c r="K16" s="4">
        <v>22.23</v>
      </c>
    </row>
    <row r="17" spans="1:15" s="12" customFormat="1" ht="46.5" customHeight="1">
      <c r="A17" s="27">
        <v>2</v>
      </c>
      <c r="B17" s="28" t="s">
        <v>1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19" t="s">
        <v>0</v>
      </c>
    </row>
    <row r="18" spans="1:15" s="12" customFormat="1" ht="48.75" customHeight="1">
      <c r="A18" s="27">
        <v>3</v>
      </c>
      <c r="B18" s="28" t="s">
        <v>13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19" t="s">
        <v>0</v>
      </c>
    </row>
    <row r="19" spans="1:15" s="12" customFormat="1">
      <c r="A19" s="27"/>
      <c r="B19" s="28" t="s">
        <v>2</v>
      </c>
      <c r="C19" s="9" t="s">
        <v>0</v>
      </c>
      <c r="D19" s="4">
        <f>E19*F19</f>
        <v>1556424</v>
      </c>
      <c r="E19" s="4">
        <v>300</v>
      </c>
      <c r="F19" s="5">
        <f>F23</f>
        <v>5188.08</v>
      </c>
      <c r="G19" s="4">
        <f>F19</f>
        <v>5188.08</v>
      </c>
      <c r="H19" s="4">
        <f>I19*J19</f>
        <v>1860045</v>
      </c>
      <c r="I19" s="4">
        <v>300</v>
      </c>
      <c r="J19" s="13">
        <v>6200.15</v>
      </c>
      <c r="K19" s="10">
        <f>J19</f>
        <v>6200.15</v>
      </c>
      <c r="N19" s="6"/>
      <c r="O19" s="6"/>
    </row>
    <row r="20" spans="1:15" s="12" customFormat="1" ht="31.5" hidden="1">
      <c r="A20" s="27"/>
      <c r="B20" s="28" t="s">
        <v>7</v>
      </c>
      <c r="C20" s="9"/>
      <c r="D20" s="4"/>
      <c r="E20" s="4"/>
      <c r="F20" s="5" t="e">
        <v>#DIV/0!</v>
      </c>
      <c r="G20" s="4" t="e">
        <v>#DIV/0!</v>
      </c>
      <c r="H20" s="4"/>
      <c r="I20" s="4"/>
      <c r="J20" s="13" t="e">
        <v>#DIV/0!</v>
      </c>
      <c r="K20" s="10" t="e">
        <v>#DIV/0!</v>
      </c>
      <c r="N20" s="6"/>
      <c r="O20" s="6"/>
    </row>
    <row r="21" spans="1:15" s="12" customFormat="1">
      <c r="A21" s="27"/>
      <c r="B21" s="28"/>
      <c r="C21" s="28" t="s">
        <v>5</v>
      </c>
      <c r="D21" s="9" t="s">
        <v>0</v>
      </c>
      <c r="E21" s="9" t="s">
        <v>0</v>
      </c>
      <c r="F21" s="5">
        <f>F22</f>
        <v>2594.04</v>
      </c>
      <c r="G21" s="4">
        <v>0</v>
      </c>
      <c r="H21" s="9" t="s">
        <v>0</v>
      </c>
      <c r="I21" s="9" t="s">
        <v>0</v>
      </c>
      <c r="J21" s="13">
        <f>J19/2</f>
        <v>3100.0749999999998</v>
      </c>
      <c r="K21" s="18">
        <v>0</v>
      </c>
      <c r="N21" s="6"/>
      <c r="O21" s="6"/>
    </row>
    <row r="22" spans="1:15" s="12" customFormat="1" ht="31.5">
      <c r="A22" s="27"/>
      <c r="B22" s="28"/>
      <c r="C22" s="28" t="s">
        <v>22</v>
      </c>
      <c r="D22" s="9" t="s">
        <v>0</v>
      </c>
      <c r="E22" s="9" t="s">
        <v>0</v>
      </c>
      <c r="F22" s="5">
        <f>F23/2</f>
        <v>2594.04</v>
      </c>
      <c r="G22" s="4">
        <v>0</v>
      </c>
      <c r="H22" s="9" t="s">
        <v>0</v>
      </c>
      <c r="I22" s="9" t="s">
        <v>0</v>
      </c>
      <c r="J22" s="13">
        <f>J21</f>
        <v>3100.0749999999998</v>
      </c>
      <c r="K22" s="18">
        <v>0</v>
      </c>
      <c r="N22" s="6"/>
      <c r="O22" s="6"/>
    </row>
    <row r="23" spans="1:15" s="12" customFormat="1" ht="31.5">
      <c r="A23" s="27"/>
      <c r="B23" s="28"/>
      <c r="C23" s="28" t="s">
        <v>23</v>
      </c>
      <c r="D23" s="9" t="s">
        <v>0</v>
      </c>
      <c r="E23" s="9" t="s">
        <v>0</v>
      </c>
      <c r="F23" s="5">
        <v>5188.08</v>
      </c>
      <c r="G23" s="5">
        <f>G19</f>
        <v>5188.08</v>
      </c>
      <c r="H23" s="9" t="s">
        <v>0</v>
      </c>
      <c r="I23" s="9" t="s">
        <v>0</v>
      </c>
      <c r="J23" s="5">
        <f>J19</f>
        <v>6200.15</v>
      </c>
      <c r="K23" s="8">
        <f>J23</f>
        <v>6200.15</v>
      </c>
      <c r="N23" s="6"/>
      <c r="O23" s="6"/>
    </row>
    <row r="24" spans="1:15" s="12" customFormat="1">
      <c r="A24" s="27"/>
      <c r="B24" s="28"/>
      <c r="C24" s="28" t="s">
        <v>6</v>
      </c>
      <c r="D24" s="9" t="s">
        <v>0</v>
      </c>
      <c r="E24" s="9" t="s">
        <v>0</v>
      </c>
      <c r="F24" s="5">
        <f>F23</f>
        <v>5188.08</v>
      </c>
      <c r="G24" s="5">
        <f>G19</f>
        <v>5188.08</v>
      </c>
      <c r="H24" s="9" t="s">
        <v>0</v>
      </c>
      <c r="I24" s="9" t="s">
        <v>0</v>
      </c>
      <c r="J24" s="5">
        <f>J19</f>
        <v>6200.15</v>
      </c>
      <c r="K24" s="8">
        <f>J24</f>
        <v>6200.15</v>
      </c>
      <c r="N24" s="6"/>
      <c r="O24" s="6"/>
    </row>
    <row r="25" spans="1:15" s="12" customFormat="1">
      <c r="A25" s="27"/>
      <c r="B25" s="28" t="s">
        <v>3</v>
      </c>
      <c r="C25" s="9" t="s">
        <v>0</v>
      </c>
      <c r="D25" s="4">
        <f>E25*F25</f>
        <v>2183850</v>
      </c>
      <c r="E25" s="4">
        <v>300</v>
      </c>
      <c r="F25" s="5">
        <v>7279.5</v>
      </c>
      <c r="G25" s="4">
        <f>F25</f>
        <v>7279.5</v>
      </c>
      <c r="H25" s="4">
        <f>I25*J25</f>
        <v>10589939.393999999</v>
      </c>
      <c r="I25" s="4">
        <v>456.2</v>
      </c>
      <c r="J25" s="13">
        <v>23213.37</v>
      </c>
      <c r="K25" s="10">
        <f>J25</f>
        <v>23213.37</v>
      </c>
      <c r="N25" s="6"/>
      <c r="O25" s="6"/>
    </row>
    <row r="26" spans="1:15" s="12" customFormat="1" ht="31.5" hidden="1">
      <c r="A26" s="27"/>
      <c r="B26" s="28" t="s">
        <v>7</v>
      </c>
      <c r="C26" s="9"/>
      <c r="D26" s="4"/>
      <c r="E26" s="4"/>
      <c r="F26" s="4"/>
      <c r="G26" s="9">
        <v>0</v>
      </c>
      <c r="H26" s="4"/>
      <c r="I26" s="4"/>
      <c r="J26" s="11"/>
      <c r="K26" s="8">
        <v>25056.2</v>
      </c>
      <c r="N26" s="6"/>
      <c r="O26" s="6"/>
    </row>
    <row r="27" spans="1:15" s="12" customFormat="1">
      <c r="A27" s="27"/>
      <c r="B27" s="28"/>
      <c r="C27" s="28" t="s">
        <v>5</v>
      </c>
      <c r="D27" s="9" t="s">
        <v>0</v>
      </c>
      <c r="E27" s="9" t="s">
        <v>0</v>
      </c>
      <c r="F27" s="5">
        <f>F28</f>
        <v>3639.75</v>
      </c>
      <c r="G27" s="4">
        <v>0</v>
      </c>
      <c r="H27" s="9" t="s">
        <v>0</v>
      </c>
      <c r="I27" s="9" t="s">
        <v>0</v>
      </c>
      <c r="J27" s="5">
        <f>J25/2</f>
        <v>11606.684999999999</v>
      </c>
      <c r="K27" s="18">
        <v>0</v>
      </c>
      <c r="N27" s="6"/>
      <c r="O27" s="6"/>
    </row>
    <row r="28" spans="1:15" s="12" customFormat="1" ht="31.5">
      <c r="A28" s="27"/>
      <c r="B28" s="28"/>
      <c r="C28" s="28" t="s">
        <v>22</v>
      </c>
      <c r="D28" s="9" t="s">
        <v>0</v>
      </c>
      <c r="E28" s="9" t="s">
        <v>0</v>
      </c>
      <c r="F28" s="5">
        <f>F25/2</f>
        <v>3639.75</v>
      </c>
      <c r="G28" s="4">
        <v>0</v>
      </c>
      <c r="H28" s="9" t="s">
        <v>0</v>
      </c>
      <c r="I28" s="9" t="s">
        <v>0</v>
      </c>
      <c r="J28" s="5">
        <f>J25/2</f>
        <v>11606.684999999999</v>
      </c>
      <c r="K28" s="8">
        <v>0</v>
      </c>
      <c r="N28" s="6"/>
      <c r="O28" s="6"/>
    </row>
    <row r="29" spans="1:15" s="12" customFormat="1" ht="31.5">
      <c r="A29" s="27"/>
      <c r="B29" s="28"/>
      <c r="C29" s="28" t="s">
        <v>23</v>
      </c>
      <c r="D29" s="9" t="s">
        <v>0</v>
      </c>
      <c r="E29" s="9" t="s">
        <v>0</v>
      </c>
      <c r="F29" s="5">
        <f>F25</f>
        <v>7279.5</v>
      </c>
      <c r="G29" s="5">
        <f>G25</f>
        <v>7279.5</v>
      </c>
      <c r="H29" s="9" t="s">
        <v>0</v>
      </c>
      <c r="I29" s="9" t="s">
        <v>0</v>
      </c>
      <c r="J29" s="5">
        <f>J25</f>
        <v>23213.37</v>
      </c>
      <c r="K29" s="8">
        <f>K25</f>
        <v>23213.37</v>
      </c>
      <c r="N29" s="6"/>
      <c r="O29" s="6"/>
    </row>
    <row r="30" spans="1:15" s="12" customFormat="1">
      <c r="A30" s="27"/>
      <c r="B30" s="28"/>
      <c r="C30" s="28" t="s">
        <v>6</v>
      </c>
      <c r="D30" s="9" t="s">
        <v>0</v>
      </c>
      <c r="E30" s="9" t="s">
        <v>0</v>
      </c>
      <c r="F30" s="5">
        <f>F25</f>
        <v>7279.5</v>
      </c>
      <c r="G30" s="5">
        <v>7712.46</v>
      </c>
      <c r="H30" s="9" t="s">
        <v>0</v>
      </c>
      <c r="I30" s="9" t="s">
        <v>0</v>
      </c>
      <c r="J30" s="5">
        <f>J25</f>
        <v>23213.37</v>
      </c>
      <c r="K30" s="8">
        <f>K29</f>
        <v>23213.37</v>
      </c>
      <c r="N30" s="6"/>
      <c r="O30" s="6"/>
    </row>
    <row r="31" spans="1:15" s="12" customFormat="1">
      <c r="A31" s="27"/>
      <c r="B31" s="28" t="s">
        <v>14</v>
      </c>
      <c r="C31" s="9" t="s">
        <v>0</v>
      </c>
      <c r="D31" s="9" t="s">
        <v>0</v>
      </c>
      <c r="E31" s="9" t="s">
        <v>0</v>
      </c>
      <c r="F31" s="9" t="s">
        <v>0</v>
      </c>
      <c r="G31" s="9" t="s">
        <v>0</v>
      </c>
      <c r="H31" s="9" t="s">
        <v>0</v>
      </c>
      <c r="I31" s="9" t="s">
        <v>0</v>
      </c>
      <c r="J31" s="9" t="s">
        <v>0</v>
      </c>
      <c r="K31" s="19" t="s">
        <v>0</v>
      </c>
    </row>
    <row r="32" spans="1:15" s="12" customFormat="1">
      <c r="A32" s="27"/>
      <c r="B32" s="28"/>
      <c r="C32" s="28" t="s">
        <v>5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19" t="s">
        <v>0</v>
      </c>
    </row>
    <row r="33" spans="1:11" s="12" customFormat="1" ht="31.5">
      <c r="A33" s="27"/>
      <c r="B33" s="28"/>
      <c r="C33" s="28" t="s">
        <v>22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19" t="s">
        <v>0</v>
      </c>
    </row>
    <row r="34" spans="1:11" s="12" customFormat="1" ht="31.5">
      <c r="A34" s="27"/>
      <c r="B34" s="28"/>
      <c r="C34" s="28" t="s">
        <v>23</v>
      </c>
      <c r="D34" s="9" t="s">
        <v>0</v>
      </c>
      <c r="E34" s="9" t="s">
        <v>0</v>
      </c>
      <c r="F34" s="9" t="s">
        <v>0</v>
      </c>
      <c r="G34" s="9" t="s">
        <v>0</v>
      </c>
      <c r="H34" s="9" t="s">
        <v>0</v>
      </c>
      <c r="I34" s="9" t="s">
        <v>0</v>
      </c>
      <c r="J34" s="9" t="s">
        <v>0</v>
      </c>
      <c r="K34" s="19" t="s">
        <v>0</v>
      </c>
    </row>
    <row r="35" spans="1:11" s="12" customFormat="1">
      <c r="A35" s="27"/>
      <c r="B35" s="28"/>
      <c r="C35" s="28" t="s">
        <v>6</v>
      </c>
      <c r="D35" s="9" t="s">
        <v>0</v>
      </c>
      <c r="E35" s="9" t="s">
        <v>0</v>
      </c>
      <c r="F35" s="9" t="s">
        <v>0</v>
      </c>
      <c r="G35" s="9" t="s">
        <v>0</v>
      </c>
      <c r="H35" s="9" t="s">
        <v>0</v>
      </c>
      <c r="I35" s="9" t="s">
        <v>0</v>
      </c>
      <c r="J35" s="9" t="s">
        <v>0</v>
      </c>
      <c r="K35" s="19" t="s">
        <v>0</v>
      </c>
    </row>
    <row r="36" spans="1:11" s="12" customFormat="1" ht="63">
      <c r="A36" s="27"/>
      <c r="B36" s="28" t="s">
        <v>15</v>
      </c>
      <c r="C36" s="9" t="s">
        <v>0</v>
      </c>
      <c r="D36" s="4">
        <f>E36*F36</f>
        <v>16776173.97652632</v>
      </c>
      <c r="E36" s="4">
        <v>417.88283799999999</v>
      </c>
      <c r="F36" s="5">
        <v>40145.64</v>
      </c>
      <c r="G36" s="4">
        <f>F36</f>
        <v>40145.64</v>
      </c>
      <c r="H36" s="9" t="s">
        <v>0</v>
      </c>
      <c r="I36" s="9" t="s">
        <v>0</v>
      </c>
      <c r="J36" s="9" t="s">
        <v>0</v>
      </c>
      <c r="K36" s="19" t="s">
        <v>0</v>
      </c>
    </row>
    <row r="37" spans="1:11" s="12" customFormat="1">
      <c r="A37" s="27"/>
      <c r="B37" s="28"/>
      <c r="C37" s="28" t="s">
        <v>5</v>
      </c>
      <c r="D37" s="9" t="s">
        <v>0</v>
      </c>
      <c r="E37" s="9" t="s">
        <v>0</v>
      </c>
      <c r="F37" s="5">
        <f>F36/2</f>
        <v>20072.82</v>
      </c>
      <c r="G37" s="4">
        <v>0</v>
      </c>
      <c r="H37" s="9" t="s">
        <v>0</v>
      </c>
      <c r="I37" s="9" t="s">
        <v>0</v>
      </c>
      <c r="J37" s="9" t="s">
        <v>0</v>
      </c>
      <c r="K37" s="19" t="s">
        <v>0</v>
      </c>
    </row>
    <row r="38" spans="1:11" s="12" customFormat="1" ht="31.5">
      <c r="A38" s="27"/>
      <c r="B38" s="28"/>
      <c r="C38" s="28" t="s">
        <v>22</v>
      </c>
      <c r="D38" s="9" t="s">
        <v>0</v>
      </c>
      <c r="E38" s="9" t="s">
        <v>0</v>
      </c>
      <c r="F38" s="5">
        <f>F36/2</f>
        <v>20072.82</v>
      </c>
      <c r="G38" s="4">
        <v>0</v>
      </c>
      <c r="H38" s="9" t="s">
        <v>0</v>
      </c>
      <c r="I38" s="9" t="s">
        <v>0</v>
      </c>
      <c r="J38" s="9" t="s">
        <v>0</v>
      </c>
      <c r="K38" s="19" t="s">
        <v>0</v>
      </c>
    </row>
    <row r="39" spans="1:11" s="12" customFormat="1" ht="31.5">
      <c r="A39" s="27"/>
      <c r="B39" s="28"/>
      <c r="C39" s="28" t="s">
        <v>23</v>
      </c>
      <c r="D39" s="9" t="s">
        <v>0</v>
      </c>
      <c r="E39" s="9" t="s">
        <v>0</v>
      </c>
      <c r="F39" s="5">
        <f>F36</f>
        <v>40145.64</v>
      </c>
      <c r="G39" s="5">
        <f>G36</f>
        <v>40145.64</v>
      </c>
      <c r="H39" s="9" t="s">
        <v>0</v>
      </c>
      <c r="I39" s="9" t="s">
        <v>0</v>
      </c>
      <c r="J39" s="9" t="s">
        <v>0</v>
      </c>
      <c r="K39" s="19" t="s">
        <v>0</v>
      </c>
    </row>
    <row r="40" spans="1:11" s="12" customFormat="1">
      <c r="A40" s="27"/>
      <c r="B40" s="28"/>
      <c r="C40" s="28" t="s">
        <v>6</v>
      </c>
      <c r="D40" s="9" t="s">
        <v>0</v>
      </c>
      <c r="E40" s="9" t="s">
        <v>0</v>
      </c>
      <c r="F40" s="5">
        <f>F36</f>
        <v>40145.64</v>
      </c>
      <c r="G40" s="5">
        <f>G36</f>
        <v>40145.64</v>
      </c>
      <c r="H40" s="9" t="s">
        <v>0</v>
      </c>
      <c r="I40" s="9" t="s">
        <v>0</v>
      </c>
      <c r="J40" s="9" t="s">
        <v>0</v>
      </c>
      <c r="K40" s="19" t="s">
        <v>0</v>
      </c>
    </row>
    <row r="41" spans="1:11" s="12" customFormat="1" ht="47.25">
      <c r="A41" s="27"/>
      <c r="B41" s="28" t="s">
        <v>16</v>
      </c>
      <c r="C41" s="9" t="s">
        <v>0</v>
      </c>
      <c r="D41" s="9" t="s">
        <v>0</v>
      </c>
      <c r="E41" s="9" t="s">
        <v>0</v>
      </c>
      <c r="F41" s="9" t="s">
        <v>0</v>
      </c>
      <c r="G41" s="9" t="s">
        <v>0</v>
      </c>
      <c r="H41" s="9" t="s">
        <v>0</v>
      </c>
      <c r="I41" s="9" t="s">
        <v>0</v>
      </c>
      <c r="J41" s="9" t="s">
        <v>0</v>
      </c>
      <c r="K41" s="19" t="s">
        <v>0</v>
      </c>
    </row>
    <row r="42" spans="1:11" s="12" customFormat="1" ht="47.25">
      <c r="A42" s="27">
        <v>4</v>
      </c>
      <c r="B42" s="28" t="s">
        <v>17</v>
      </c>
      <c r="C42" s="9" t="s">
        <v>0</v>
      </c>
      <c r="D42" s="9" t="s">
        <v>0</v>
      </c>
      <c r="E42" s="9" t="s">
        <v>0</v>
      </c>
      <c r="F42" s="9" t="s">
        <v>0</v>
      </c>
      <c r="G42" s="9" t="s">
        <v>0</v>
      </c>
      <c r="H42" s="9" t="s">
        <v>0</v>
      </c>
      <c r="I42" s="9" t="s">
        <v>0</v>
      </c>
      <c r="J42" s="9" t="s">
        <v>0</v>
      </c>
      <c r="K42" s="19" t="s">
        <v>0</v>
      </c>
    </row>
    <row r="43" spans="1:11" s="12" customFormat="1">
      <c r="A43" s="32"/>
      <c r="B43" s="34" t="s">
        <v>8</v>
      </c>
      <c r="C43" s="28" t="s">
        <v>5</v>
      </c>
      <c r="D43" s="4">
        <f>E43*F43</f>
        <v>34468.01</v>
      </c>
      <c r="E43" s="4">
        <v>17</v>
      </c>
      <c r="F43" s="4">
        <v>2027.53</v>
      </c>
      <c r="G43" s="5">
        <f>F43</f>
        <v>2027.53</v>
      </c>
      <c r="H43" s="4">
        <f>I43*J43</f>
        <v>17234.005000000001</v>
      </c>
      <c r="I43" s="4">
        <v>8.5</v>
      </c>
      <c r="J43" s="4">
        <f>G43</f>
        <v>2027.53</v>
      </c>
      <c r="K43" s="8">
        <f>J43</f>
        <v>2027.53</v>
      </c>
    </row>
    <row r="44" spans="1:11" s="12" customFormat="1" ht="31.5">
      <c r="A44" s="32"/>
      <c r="B44" s="34"/>
      <c r="C44" s="28" t="s">
        <v>22</v>
      </c>
      <c r="D44" s="4">
        <f>E44*F44</f>
        <v>15324.072</v>
      </c>
      <c r="E44" s="4">
        <v>241.4</v>
      </c>
      <c r="F44" s="4">
        <v>63.48</v>
      </c>
      <c r="G44" s="5">
        <f>F44</f>
        <v>63.48</v>
      </c>
      <c r="H44" s="4">
        <f>I44*J44</f>
        <v>7662.6</v>
      </c>
      <c r="I44" s="4">
        <v>99</v>
      </c>
      <c r="J44" s="4">
        <v>77.400000000000006</v>
      </c>
      <c r="K44" s="8">
        <f>J44</f>
        <v>77.400000000000006</v>
      </c>
    </row>
    <row r="45" spans="1:11" s="12" customFormat="1" ht="31.5">
      <c r="A45" s="32"/>
      <c r="B45" s="34"/>
      <c r="C45" s="28" t="s">
        <v>23</v>
      </c>
      <c r="D45" s="4">
        <f>E45*F45</f>
        <v>7662.4899999999989</v>
      </c>
      <c r="E45" s="4">
        <v>225.5</v>
      </c>
      <c r="F45" s="4">
        <v>33.979999999999997</v>
      </c>
      <c r="G45" s="5">
        <f>F45</f>
        <v>33.979999999999997</v>
      </c>
      <c r="H45" s="4">
        <f>I45*J45</f>
        <v>7660.4400000000005</v>
      </c>
      <c r="I45" s="4">
        <v>369</v>
      </c>
      <c r="J45" s="4">
        <v>20.76</v>
      </c>
      <c r="K45" s="8">
        <f>J45</f>
        <v>20.76</v>
      </c>
    </row>
    <row r="46" spans="1:11" s="12" customFormat="1">
      <c r="A46" s="32"/>
      <c r="B46" s="34"/>
      <c r="C46" s="28" t="s">
        <v>6</v>
      </c>
      <c r="D46" s="4">
        <f>E46*F46</f>
        <v>9320.19</v>
      </c>
      <c r="E46" s="4">
        <v>671</v>
      </c>
      <c r="F46" s="4">
        <v>13.89</v>
      </c>
      <c r="G46" s="5">
        <f>F46</f>
        <v>13.89</v>
      </c>
      <c r="H46" s="4">
        <f>I46*J46</f>
        <v>12113.07</v>
      </c>
      <c r="I46" s="4">
        <v>900.6</v>
      </c>
      <c r="J46" s="4">
        <v>13.45</v>
      </c>
      <c r="K46" s="8">
        <f>J46</f>
        <v>13.45</v>
      </c>
    </row>
    <row r="47" spans="1:11" s="12" customFormat="1">
      <c r="A47" s="32"/>
      <c r="B47" s="34" t="s">
        <v>9</v>
      </c>
      <c r="C47" s="28" t="s">
        <v>5</v>
      </c>
      <c r="D47" s="9" t="s">
        <v>4</v>
      </c>
      <c r="E47" s="9" t="s">
        <v>4</v>
      </c>
      <c r="F47" s="4">
        <v>574.47</v>
      </c>
      <c r="G47" s="5">
        <f>F47</f>
        <v>574.47</v>
      </c>
      <c r="H47" s="9" t="s">
        <v>0</v>
      </c>
      <c r="I47" s="9" t="s">
        <v>0</v>
      </c>
      <c r="J47" s="4">
        <v>574.47</v>
      </c>
      <c r="K47" s="18">
        <f>J47</f>
        <v>574.47</v>
      </c>
    </row>
    <row r="48" spans="1:11" s="12" customFormat="1" ht="31.5">
      <c r="A48" s="32"/>
      <c r="B48" s="34"/>
      <c r="C48" s="28" t="s">
        <v>22</v>
      </c>
      <c r="D48" s="9" t="s">
        <v>0</v>
      </c>
      <c r="E48" s="9" t="s">
        <v>0</v>
      </c>
      <c r="F48" s="4">
        <v>51.08</v>
      </c>
      <c r="G48" s="4">
        <f>F48</f>
        <v>51.08</v>
      </c>
      <c r="H48" s="9" t="s">
        <v>0</v>
      </c>
      <c r="I48" s="9" t="s">
        <v>0</v>
      </c>
      <c r="J48" s="4">
        <v>51.08</v>
      </c>
      <c r="K48" s="18">
        <f>J48</f>
        <v>51.08</v>
      </c>
    </row>
    <row r="49" spans="1:11" s="12" customFormat="1" ht="31.5">
      <c r="A49" s="32"/>
      <c r="B49" s="34"/>
      <c r="C49" s="28" t="s">
        <v>23</v>
      </c>
      <c r="D49" s="9" t="s">
        <v>0</v>
      </c>
      <c r="E49" s="9" t="s">
        <v>0</v>
      </c>
      <c r="F49" s="4">
        <v>11.44</v>
      </c>
      <c r="G49" s="4">
        <f>F49</f>
        <v>11.44</v>
      </c>
      <c r="H49" s="9" t="s">
        <v>0</v>
      </c>
      <c r="I49" s="9" t="s">
        <v>0</v>
      </c>
      <c r="J49" s="4">
        <v>11.44</v>
      </c>
      <c r="K49" s="18">
        <f>J49</f>
        <v>11.44</v>
      </c>
    </row>
    <row r="50" spans="1:11" s="12" customFormat="1">
      <c r="A50" s="32"/>
      <c r="B50" s="34"/>
      <c r="C50" s="28" t="s">
        <v>6</v>
      </c>
      <c r="D50" s="9" t="s">
        <v>0</v>
      </c>
      <c r="E50" s="9" t="s">
        <v>0</v>
      </c>
      <c r="F50" s="4">
        <v>13.89</v>
      </c>
      <c r="G50" s="4">
        <f>F50</f>
        <v>13.89</v>
      </c>
      <c r="H50" s="9" t="s">
        <v>0</v>
      </c>
      <c r="I50" s="9" t="s">
        <v>0</v>
      </c>
      <c r="J50" s="4">
        <v>13.89</v>
      </c>
      <c r="K50" s="18">
        <f>J50</f>
        <v>13.89</v>
      </c>
    </row>
    <row r="51" spans="1:11" s="12" customFormat="1" ht="63">
      <c r="A51" s="27">
        <v>5</v>
      </c>
      <c r="B51" s="28" t="s">
        <v>18</v>
      </c>
      <c r="C51" s="9" t="s">
        <v>0</v>
      </c>
      <c r="D51" s="9" t="s">
        <v>0</v>
      </c>
      <c r="E51" s="9" t="s">
        <v>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19" t="s">
        <v>0</v>
      </c>
    </row>
    <row r="52" spans="1:11" s="12" customFormat="1">
      <c r="A52" s="32"/>
      <c r="B52" s="34" t="s">
        <v>8</v>
      </c>
      <c r="C52" s="28" t="s">
        <v>5</v>
      </c>
      <c r="D52" s="9" t="s">
        <v>0</v>
      </c>
      <c r="E52" s="9" t="s">
        <v>0</v>
      </c>
      <c r="F52" s="9" t="s">
        <v>0</v>
      </c>
      <c r="G52" s="9" t="s">
        <v>0</v>
      </c>
      <c r="H52" s="9" t="s">
        <v>0</v>
      </c>
      <c r="I52" s="9" t="s">
        <v>0</v>
      </c>
      <c r="J52" s="9" t="s">
        <v>0</v>
      </c>
      <c r="K52" s="19" t="s">
        <v>0</v>
      </c>
    </row>
    <row r="53" spans="1:11" s="12" customFormat="1" ht="31.5">
      <c r="A53" s="32"/>
      <c r="B53" s="34"/>
      <c r="C53" s="28" t="s">
        <v>22</v>
      </c>
      <c r="D53" s="9" t="s">
        <v>0</v>
      </c>
      <c r="E53" s="9" t="s">
        <v>0</v>
      </c>
      <c r="F53" s="9" t="s">
        <v>0</v>
      </c>
      <c r="G53" s="9" t="s">
        <v>0</v>
      </c>
      <c r="H53" s="9" t="s">
        <v>0</v>
      </c>
      <c r="I53" s="9" t="s">
        <v>0</v>
      </c>
      <c r="J53" s="9" t="s">
        <v>0</v>
      </c>
      <c r="K53" s="19" t="s">
        <v>0</v>
      </c>
    </row>
    <row r="54" spans="1:11" s="12" customFormat="1" ht="31.5">
      <c r="A54" s="32"/>
      <c r="B54" s="34"/>
      <c r="C54" s="28" t="s">
        <v>23</v>
      </c>
      <c r="D54" s="9" t="s">
        <v>0</v>
      </c>
      <c r="E54" s="9" t="s">
        <v>0</v>
      </c>
      <c r="F54" s="9" t="s">
        <v>0</v>
      </c>
      <c r="G54" s="9" t="s">
        <v>0</v>
      </c>
      <c r="H54" s="9" t="s">
        <v>0</v>
      </c>
      <c r="I54" s="9" t="s">
        <v>0</v>
      </c>
      <c r="J54" s="9" t="s">
        <v>0</v>
      </c>
      <c r="K54" s="19" t="s">
        <v>0</v>
      </c>
    </row>
    <row r="55" spans="1:11" s="12" customFormat="1">
      <c r="A55" s="32"/>
      <c r="B55" s="34"/>
      <c r="C55" s="28" t="s">
        <v>6</v>
      </c>
      <c r="D55" s="4">
        <f>E55*F55</f>
        <v>5052.63</v>
      </c>
      <c r="E55" s="4">
        <f>E46</f>
        <v>671</v>
      </c>
      <c r="F55" s="4">
        <v>7.53</v>
      </c>
      <c r="G55" s="4">
        <f>F55</f>
        <v>7.53</v>
      </c>
      <c r="H55" s="4">
        <f>I55*J55</f>
        <v>6574.38</v>
      </c>
      <c r="I55" s="4">
        <f>I46</f>
        <v>900.6</v>
      </c>
      <c r="J55" s="4">
        <v>7.3</v>
      </c>
      <c r="K55" s="8">
        <f>J55</f>
        <v>7.3</v>
      </c>
    </row>
    <row r="56" spans="1:11" s="12" customFormat="1">
      <c r="A56" s="32"/>
      <c r="B56" s="34" t="s">
        <v>9</v>
      </c>
      <c r="C56" s="28" t="s">
        <v>5</v>
      </c>
      <c r="D56" s="9" t="s">
        <v>0</v>
      </c>
      <c r="E56" s="9" t="s">
        <v>0</v>
      </c>
      <c r="F56" s="9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19" t="s">
        <v>0</v>
      </c>
    </row>
    <row r="57" spans="1:11" s="12" customFormat="1" ht="31.5">
      <c r="A57" s="32"/>
      <c r="B57" s="34"/>
      <c r="C57" s="28" t="s">
        <v>22</v>
      </c>
      <c r="D57" s="9" t="s">
        <v>0</v>
      </c>
      <c r="E57" s="9" t="s">
        <v>0</v>
      </c>
      <c r="F57" s="9" t="s">
        <v>0</v>
      </c>
      <c r="G57" s="9" t="s">
        <v>0</v>
      </c>
      <c r="H57" s="9" t="s">
        <v>0</v>
      </c>
      <c r="I57" s="9" t="s">
        <v>0</v>
      </c>
      <c r="J57" s="9" t="s">
        <v>0</v>
      </c>
      <c r="K57" s="19" t="s">
        <v>0</v>
      </c>
    </row>
    <row r="58" spans="1:11" s="12" customFormat="1" ht="31.5">
      <c r="A58" s="32"/>
      <c r="B58" s="34"/>
      <c r="C58" s="28" t="s">
        <v>23</v>
      </c>
      <c r="D58" s="9" t="s">
        <v>0</v>
      </c>
      <c r="E58" s="9" t="s">
        <v>0</v>
      </c>
      <c r="F58" s="9" t="s">
        <v>0</v>
      </c>
      <c r="G58" s="9" t="s">
        <v>0</v>
      </c>
      <c r="H58" s="9" t="s">
        <v>0</v>
      </c>
      <c r="I58" s="9" t="s">
        <v>0</v>
      </c>
      <c r="J58" s="9" t="s">
        <v>0</v>
      </c>
      <c r="K58" s="19" t="s">
        <v>0</v>
      </c>
    </row>
    <row r="59" spans="1:11" s="12" customFormat="1">
      <c r="A59" s="32"/>
      <c r="B59" s="34"/>
      <c r="C59" s="28" t="s">
        <v>6</v>
      </c>
      <c r="D59" s="9" t="s">
        <v>0</v>
      </c>
      <c r="E59" s="9" t="s">
        <v>0</v>
      </c>
      <c r="F59" s="9" t="s">
        <v>0</v>
      </c>
      <c r="G59" s="9" t="s">
        <v>0</v>
      </c>
      <c r="H59" s="9" t="s">
        <v>0</v>
      </c>
      <c r="I59" s="9" t="s">
        <v>0</v>
      </c>
      <c r="J59" s="9" t="s">
        <v>0</v>
      </c>
      <c r="K59" s="19" t="s">
        <v>0</v>
      </c>
    </row>
    <row r="60" spans="1:11" s="12" customFormat="1" ht="126">
      <c r="A60" s="27">
        <v>6</v>
      </c>
      <c r="B60" s="28" t="s">
        <v>19</v>
      </c>
      <c r="C60" s="9" t="s">
        <v>0</v>
      </c>
      <c r="D60" s="9" t="s">
        <v>0</v>
      </c>
      <c r="E60" s="9" t="s">
        <v>0</v>
      </c>
      <c r="F60" s="9" t="s">
        <v>0</v>
      </c>
      <c r="G60" s="9" t="s">
        <v>0</v>
      </c>
      <c r="H60" s="9" t="s">
        <v>0</v>
      </c>
      <c r="I60" s="9" t="s">
        <v>0</v>
      </c>
      <c r="J60" s="9" t="s">
        <v>0</v>
      </c>
      <c r="K60" s="19" t="s">
        <v>0</v>
      </c>
    </row>
    <row r="61" spans="1:11" s="12" customFormat="1">
      <c r="A61" s="32"/>
      <c r="B61" s="34" t="s">
        <v>8</v>
      </c>
      <c r="C61" s="28" t="s">
        <v>5</v>
      </c>
      <c r="D61" s="4">
        <f>E61*F61</f>
        <v>83589</v>
      </c>
      <c r="E61" s="4">
        <v>17</v>
      </c>
      <c r="F61" s="4">
        <v>4917</v>
      </c>
      <c r="G61" s="5">
        <f>F61</f>
        <v>4917</v>
      </c>
      <c r="H61" s="4">
        <f>I61*J61</f>
        <v>41794.5</v>
      </c>
      <c r="I61" s="4">
        <v>8.5</v>
      </c>
      <c r="J61" s="4">
        <v>4917</v>
      </c>
      <c r="K61" s="8">
        <f>J61</f>
        <v>4917</v>
      </c>
    </row>
    <row r="62" spans="1:11" s="12" customFormat="1" ht="31.5">
      <c r="A62" s="32"/>
      <c r="B62" s="34"/>
      <c r="C62" s="28" t="s">
        <v>22</v>
      </c>
      <c r="D62" s="4">
        <f>E62*F62</f>
        <v>36074.815999999999</v>
      </c>
      <c r="E62" s="4">
        <v>241.4</v>
      </c>
      <c r="F62" s="4">
        <v>149.44</v>
      </c>
      <c r="G62" s="5">
        <f>F62</f>
        <v>149.44</v>
      </c>
      <c r="H62" s="4">
        <f>I62*J62</f>
        <v>18037.8</v>
      </c>
      <c r="I62" s="4">
        <v>99</v>
      </c>
      <c r="J62" s="4">
        <v>182.2</v>
      </c>
      <c r="K62" s="8">
        <f>J62</f>
        <v>182.2</v>
      </c>
    </row>
    <row r="63" spans="1:11" s="12" customFormat="1" ht="31.5">
      <c r="A63" s="32"/>
      <c r="B63" s="34"/>
      <c r="C63" s="28" t="s">
        <v>23</v>
      </c>
      <c r="D63" s="4">
        <f>E63*F63</f>
        <v>18037.744999999999</v>
      </c>
      <c r="E63" s="4">
        <v>225.5</v>
      </c>
      <c r="F63" s="4">
        <v>79.989999999999995</v>
      </c>
      <c r="G63" s="5">
        <f>F63</f>
        <v>79.989999999999995</v>
      </c>
      <c r="H63" s="4">
        <f>I63*J63</f>
        <v>18036.72</v>
      </c>
      <c r="I63" s="4">
        <v>369</v>
      </c>
      <c r="J63" s="4">
        <v>48.88</v>
      </c>
      <c r="K63" s="8">
        <f>J63</f>
        <v>48.88</v>
      </c>
    </row>
    <row r="64" spans="1:11" s="12" customFormat="1">
      <c r="A64" s="32"/>
      <c r="B64" s="34"/>
      <c r="C64" s="28" t="s">
        <v>6</v>
      </c>
      <c r="D64" s="4">
        <f>E64*F64</f>
        <v>31953.019999999997</v>
      </c>
      <c r="E64" s="4">
        <v>671</v>
      </c>
      <c r="F64" s="4">
        <v>47.62</v>
      </c>
      <c r="G64" s="5">
        <f>F64</f>
        <v>47.62</v>
      </c>
      <c r="H64" s="4">
        <f>I64*J64</f>
        <v>41535.671999999999</v>
      </c>
      <c r="I64" s="4">
        <v>900.6</v>
      </c>
      <c r="J64" s="4">
        <v>46.12</v>
      </c>
      <c r="K64" s="8">
        <f>J64</f>
        <v>46.12</v>
      </c>
    </row>
    <row r="65" spans="1:11" s="12" customFormat="1">
      <c r="A65" s="32"/>
      <c r="B65" s="34" t="s">
        <v>9</v>
      </c>
      <c r="C65" s="28" t="s">
        <v>5</v>
      </c>
      <c r="D65" s="9" t="s">
        <v>4</v>
      </c>
      <c r="E65" s="9" t="s">
        <v>4</v>
      </c>
      <c r="F65" s="4">
        <v>1393.15</v>
      </c>
      <c r="G65" s="5">
        <f>F65</f>
        <v>1393.15</v>
      </c>
      <c r="H65" s="9" t="s">
        <v>0</v>
      </c>
      <c r="I65" s="9" t="s">
        <v>0</v>
      </c>
      <c r="J65" s="4">
        <f>F65</f>
        <v>1393.15</v>
      </c>
      <c r="K65" s="18">
        <f>F65</f>
        <v>1393.15</v>
      </c>
    </row>
    <row r="66" spans="1:11" s="12" customFormat="1" ht="31.5">
      <c r="A66" s="32"/>
      <c r="B66" s="34"/>
      <c r="C66" s="28" t="s">
        <v>22</v>
      </c>
      <c r="D66" s="9" t="s">
        <v>0</v>
      </c>
      <c r="E66" s="9" t="s">
        <v>0</v>
      </c>
      <c r="F66" s="4">
        <v>120.25</v>
      </c>
      <c r="G66" s="4">
        <f>F66</f>
        <v>120.25</v>
      </c>
      <c r="H66" s="9" t="s">
        <v>0</v>
      </c>
      <c r="I66" s="9" t="s">
        <v>0</v>
      </c>
      <c r="J66" s="4">
        <f>G66</f>
        <v>120.25</v>
      </c>
      <c r="K66" s="18">
        <f>F66</f>
        <v>120.25</v>
      </c>
    </row>
    <row r="67" spans="1:11" s="12" customFormat="1" ht="31.5">
      <c r="A67" s="32"/>
      <c r="B67" s="34"/>
      <c r="C67" s="28" t="s">
        <v>23</v>
      </c>
      <c r="D67" s="9" t="s">
        <v>0</v>
      </c>
      <c r="E67" s="9" t="s">
        <v>0</v>
      </c>
      <c r="F67" s="4">
        <v>26.92</v>
      </c>
      <c r="G67" s="4">
        <f>F67</f>
        <v>26.92</v>
      </c>
      <c r="H67" s="9" t="s">
        <v>0</v>
      </c>
      <c r="I67" s="9" t="s">
        <v>0</v>
      </c>
      <c r="J67" s="4">
        <f>G67</f>
        <v>26.92</v>
      </c>
      <c r="K67" s="18">
        <f>G67</f>
        <v>26.92</v>
      </c>
    </row>
    <row r="68" spans="1:11" s="12" customFormat="1" ht="16.5" thickBot="1">
      <c r="A68" s="33"/>
      <c r="B68" s="35"/>
      <c r="C68" s="29" t="s">
        <v>6</v>
      </c>
      <c r="D68" s="20" t="s">
        <v>0</v>
      </c>
      <c r="E68" s="20" t="s">
        <v>0</v>
      </c>
      <c r="F68" s="21">
        <v>47.62</v>
      </c>
      <c r="G68" s="21">
        <f>F68</f>
        <v>47.62</v>
      </c>
      <c r="H68" s="20" t="s">
        <v>0</v>
      </c>
      <c r="I68" s="20" t="s">
        <v>0</v>
      </c>
      <c r="J68" s="21">
        <f>G68</f>
        <v>47.62</v>
      </c>
      <c r="K68" s="22">
        <f>G68</f>
        <v>47.62</v>
      </c>
    </row>
    <row r="69" spans="1:11">
      <c r="D69" s="3"/>
      <c r="E69" s="3"/>
      <c r="F69" s="3"/>
      <c r="G69" s="3"/>
      <c r="H69" s="3"/>
      <c r="I69" s="3"/>
      <c r="J69" s="3"/>
      <c r="K69" s="3"/>
    </row>
    <row r="70" spans="1:11" ht="30.75" customHeight="1">
      <c r="A70" s="30" t="s">
        <v>28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>
      <c r="D71" s="3"/>
      <c r="E71" s="3"/>
      <c r="F71" s="3"/>
      <c r="G71" s="3"/>
      <c r="H71" s="3"/>
      <c r="I71" s="3"/>
      <c r="J71" s="3"/>
      <c r="K71" s="3"/>
    </row>
    <row r="72" spans="1:11">
      <c r="D72" s="3"/>
      <c r="E72" s="3"/>
      <c r="F72" s="3"/>
      <c r="G72" s="3"/>
      <c r="K72" s="3"/>
    </row>
  </sheetData>
  <mergeCells count="31">
    <mergeCell ref="A47:A50"/>
    <mergeCell ref="B47:B50"/>
    <mergeCell ref="A2:K2"/>
    <mergeCell ref="A4:B7"/>
    <mergeCell ref="D1:G1"/>
    <mergeCell ref="D5:G5"/>
    <mergeCell ref="H1:K1"/>
    <mergeCell ref="D4:K4"/>
    <mergeCell ref="F6:G6"/>
    <mergeCell ref="E6:E7"/>
    <mergeCell ref="D6:D7"/>
    <mergeCell ref="H6:H7"/>
    <mergeCell ref="I6:I7"/>
    <mergeCell ref="J6:K6"/>
    <mergeCell ref="H5:K5"/>
    <mergeCell ref="A70:K70"/>
    <mergeCell ref="A65:A68"/>
    <mergeCell ref="B65:B68"/>
    <mergeCell ref="C4:C7"/>
    <mergeCell ref="A52:A55"/>
    <mergeCell ref="B52:B55"/>
    <mergeCell ref="A56:A59"/>
    <mergeCell ref="B56:B59"/>
    <mergeCell ref="A61:A64"/>
    <mergeCell ref="B61:B64"/>
    <mergeCell ref="B9:B12"/>
    <mergeCell ref="A9:A12"/>
    <mergeCell ref="A13:A16"/>
    <mergeCell ref="B13:B16"/>
    <mergeCell ref="A43:A46"/>
    <mergeCell ref="B43:B46"/>
  </mergeCells>
  <pageMargins left="0.51181102362204722" right="0.11811023622047245" top="0.15748031496062992" bottom="0.15748031496062992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</vt:lpstr>
      <vt:lpstr>'приложение 4 '!Область_печати</vt:lpstr>
    </vt:vector>
  </TitlesOfParts>
  <Company>Yantarenergo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Басова</dc:creator>
  <cp:lastModifiedBy>User</cp:lastModifiedBy>
  <cp:lastPrinted>2016-10-21T12:56:25Z</cp:lastPrinted>
  <dcterms:created xsi:type="dcterms:W3CDTF">2013-08-26T13:23:06Z</dcterms:created>
  <dcterms:modified xsi:type="dcterms:W3CDTF">2016-10-26T14:30:54Z</dcterms:modified>
</cp:coreProperties>
</file>