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61342FDC-815E-4ECA-954F-4D3A5306DC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Кпкз" sheetId="2" r:id="rId1"/>
    <sheet name="Лист1" sheetId="1" r:id="rId2"/>
  </sheets>
  <definedNames>
    <definedName name="_xlnm._FilterDatabase" localSheetId="0" hidden="1">'7Кпкз'!$B$21:$AA$52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4" i="2" l="1"/>
  <c r="V24" i="2"/>
  <c r="W24" i="2"/>
  <c r="X24" i="2"/>
  <c r="Y24" i="2"/>
  <c r="Z24" i="2"/>
  <c r="AA24" i="2"/>
  <c r="T24" i="2"/>
  <c r="R24" i="2"/>
  <c r="Q24" i="2"/>
  <c r="M24" i="2"/>
  <c r="N24" i="2"/>
  <c r="O24" i="2"/>
  <c r="L24" i="2"/>
  <c r="E24" i="2"/>
  <c r="F24" i="2"/>
  <c r="G24" i="2"/>
  <c r="H24" i="2"/>
  <c r="I24" i="2"/>
  <c r="J24" i="2"/>
  <c r="D24" i="2"/>
  <c r="U44" i="2"/>
  <c r="V44" i="2"/>
  <c r="W44" i="2"/>
  <c r="X44" i="2"/>
  <c r="Y44" i="2"/>
  <c r="Z44" i="2"/>
  <c r="AA44" i="2"/>
  <c r="T44" i="2"/>
  <c r="R44" i="2"/>
  <c r="Q44" i="2"/>
  <c r="M44" i="2"/>
  <c r="N44" i="2"/>
  <c r="O44" i="2"/>
  <c r="L44" i="2"/>
  <c r="E44" i="2"/>
  <c r="F44" i="2"/>
  <c r="G44" i="2"/>
  <c r="H44" i="2"/>
  <c r="I44" i="2"/>
  <c r="J44" i="2"/>
  <c r="D44" i="2"/>
  <c r="AA45" i="2"/>
  <c r="Z45" i="2"/>
  <c r="Y45" i="2"/>
  <c r="X45" i="2"/>
  <c r="W45" i="2"/>
  <c r="V45" i="2"/>
  <c r="U45" i="2"/>
  <c r="T45" i="2"/>
  <c r="R45" i="2"/>
  <c r="Q45" i="2"/>
  <c r="O45" i="2"/>
  <c r="N45" i="2"/>
  <c r="M45" i="2"/>
  <c r="L45" i="2"/>
  <c r="J45" i="2"/>
  <c r="I45" i="2"/>
  <c r="H45" i="2"/>
  <c r="G45" i="2"/>
  <c r="F45" i="2"/>
  <c r="E45" i="2"/>
  <c r="D45" i="2"/>
  <c r="AA36" i="2"/>
  <c r="AA35" i="2" s="1"/>
  <c r="Z36" i="2"/>
  <c r="Z35" i="2" s="1"/>
  <c r="Y36" i="2"/>
  <c r="X36" i="2"/>
  <c r="X35" i="2" s="1"/>
  <c r="W36" i="2"/>
  <c r="W35" i="2" s="1"/>
  <c r="V36" i="2"/>
  <c r="V35" i="2" s="1"/>
  <c r="U36" i="2"/>
  <c r="U35" i="2" s="1"/>
  <c r="T36" i="2"/>
  <c r="T35" i="2" s="1"/>
  <c r="R36" i="2"/>
  <c r="R35" i="2" s="1"/>
  <c r="Q36" i="2"/>
  <c r="Q35" i="2" s="1"/>
  <c r="O36" i="2"/>
  <c r="O35" i="2" s="1"/>
  <c r="N36" i="2"/>
  <c r="N35" i="2" s="1"/>
  <c r="M36" i="2"/>
  <c r="M35" i="2" s="1"/>
  <c r="L36" i="2"/>
  <c r="L35" i="2" s="1"/>
  <c r="J36" i="2"/>
  <c r="J35" i="2" s="1"/>
  <c r="I36" i="2"/>
  <c r="I35" i="2" s="1"/>
  <c r="H36" i="2"/>
  <c r="H35" i="2" s="1"/>
  <c r="G36" i="2"/>
  <c r="G35" i="2" s="1"/>
  <c r="F36" i="2"/>
  <c r="F35" i="2" s="1"/>
  <c r="E36" i="2"/>
  <c r="E35" i="2" s="1"/>
  <c r="D36" i="2"/>
  <c r="D35" i="2" s="1"/>
  <c r="Y35" i="2"/>
  <c r="AA32" i="2"/>
  <c r="AA31" i="2" s="1"/>
  <c r="Z32" i="2"/>
  <c r="Z31" i="2" s="1"/>
  <c r="Y32" i="2"/>
  <c r="Y31" i="2" s="1"/>
  <c r="X32" i="2"/>
  <c r="X31" i="2" s="1"/>
  <c r="W32" i="2"/>
  <c r="W31" i="2" s="1"/>
  <c r="V32" i="2"/>
  <c r="V31" i="2" s="1"/>
  <c r="U32" i="2"/>
  <c r="U31" i="2" s="1"/>
  <c r="T32" i="2"/>
  <c r="T31" i="2" s="1"/>
  <c r="R32" i="2"/>
  <c r="R31" i="2" s="1"/>
  <c r="Q32" i="2"/>
  <c r="Q31" i="2" s="1"/>
  <c r="O32" i="2"/>
  <c r="O31" i="2" s="1"/>
  <c r="N32" i="2"/>
  <c r="N31" i="2" s="1"/>
  <c r="M32" i="2"/>
  <c r="M31" i="2" s="1"/>
  <c r="L32" i="2"/>
  <c r="L31" i="2" s="1"/>
  <c r="J32" i="2"/>
  <c r="J31" i="2" s="1"/>
  <c r="I32" i="2"/>
  <c r="I31" i="2" s="1"/>
  <c r="H32" i="2"/>
  <c r="H31" i="2" s="1"/>
  <c r="G32" i="2"/>
  <c r="G31" i="2" s="1"/>
  <c r="F32" i="2"/>
  <c r="F31" i="2" s="1"/>
  <c r="E32" i="2"/>
  <c r="E31" i="2" s="1"/>
  <c r="D32" i="2"/>
  <c r="D31" i="2" s="1"/>
  <c r="AA28" i="2"/>
  <c r="AA27" i="2" s="1"/>
  <c r="Z28" i="2"/>
  <c r="Z27" i="2" s="1"/>
  <c r="Y28" i="2"/>
  <c r="Y27" i="2" s="1"/>
  <c r="X28" i="2"/>
  <c r="X27" i="2" s="1"/>
  <c r="W28" i="2"/>
  <c r="W27" i="2" s="1"/>
  <c r="V28" i="2"/>
  <c r="V27" i="2" s="1"/>
  <c r="U28" i="2"/>
  <c r="U27" i="2" s="1"/>
  <c r="T28" i="2"/>
  <c r="T27" i="2" s="1"/>
  <c r="R28" i="2"/>
  <c r="R27" i="2" s="1"/>
  <c r="Q28" i="2"/>
  <c r="Q27" i="2" s="1"/>
  <c r="O28" i="2"/>
  <c r="O27" i="2" s="1"/>
  <c r="N28" i="2"/>
  <c r="N27" i="2" s="1"/>
  <c r="M28" i="2"/>
  <c r="M27" i="2" s="1"/>
  <c r="L28" i="2"/>
  <c r="L27" i="2" s="1"/>
  <c r="J28" i="2"/>
  <c r="J27" i="2" s="1"/>
  <c r="I28" i="2"/>
  <c r="I27" i="2" s="1"/>
  <c r="H28" i="2"/>
  <c r="H27" i="2" s="1"/>
  <c r="G28" i="2"/>
  <c r="G27" i="2" s="1"/>
  <c r="F28" i="2"/>
  <c r="F27" i="2" s="1"/>
  <c r="E28" i="2"/>
  <c r="E27" i="2" s="1"/>
  <c r="D28" i="2"/>
  <c r="D27" i="2" s="1"/>
  <c r="B20" i="2"/>
  <c r="C20" i="2" s="1"/>
  <c r="G23" i="2" l="1"/>
  <c r="R23" i="2"/>
  <c r="D30" i="2"/>
  <c r="Y23" i="2"/>
  <c r="O23" i="2"/>
  <c r="F23" i="2"/>
  <c r="M30" i="2"/>
  <c r="AA23" i="2"/>
  <c r="H23" i="2"/>
  <c r="M23" i="2"/>
  <c r="W23" i="2"/>
  <c r="Q23" i="2"/>
  <c r="L23" i="2"/>
  <c r="D23" i="2"/>
  <c r="V23" i="2"/>
  <c r="Z23" i="2"/>
  <c r="J23" i="2"/>
  <c r="U23" i="2"/>
  <c r="H30" i="2"/>
  <c r="R30" i="2"/>
  <c r="AA30" i="2"/>
  <c r="W30" i="2"/>
  <c r="O30" i="2"/>
  <c r="J30" i="2"/>
  <c r="X23" i="2"/>
  <c r="F30" i="2"/>
  <c r="Y30" i="2"/>
  <c r="E30" i="2"/>
  <c r="I30" i="2"/>
  <c r="N30" i="2"/>
  <c r="T30" i="2"/>
  <c r="X30" i="2"/>
  <c r="E23" i="2"/>
  <c r="I23" i="2"/>
  <c r="N23" i="2"/>
  <c r="T23" i="2"/>
  <c r="G30" i="2"/>
  <c r="L30" i="2"/>
  <c r="Q30" i="2"/>
  <c r="V30" i="2"/>
  <c r="Z30" i="2"/>
  <c r="U30" i="2"/>
  <c r="R22" i="2" l="1"/>
  <c r="R21" i="2" s="1"/>
  <c r="G22" i="2"/>
  <c r="G21" i="2" s="1"/>
  <c r="O22" i="2"/>
  <c r="O21" i="2" s="1"/>
  <c r="L22" i="2"/>
  <c r="L21" i="2" s="1"/>
  <c r="F22" i="2"/>
  <c r="F21" i="2" s="1"/>
  <c r="M22" i="2"/>
  <c r="M21" i="2" s="1"/>
  <c r="Y22" i="2"/>
  <c r="Y21" i="2" s="1"/>
  <c r="U22" i="2"/>
  <c r="U21" i="2" s="1"/>
  <c r="J22" i="2"/>
  <c r="J21" i="2" s="1"/>
  <c r="D22" i="2"/>
  <c r="D21" i="2" s="1"/>
  <c r="W22" i="2"/>
  <c r="W21" i="2" s="1"/>
  <c r="AA22" i="2"/>
  <c r="AA21" i="2" s="1"/>
  <c r="N22" i="2"/>
  <c r="N21" i="2" s="1"/>
  <c r="H22" i="2"/>
  <c r="H21" i="2" s="1"/>
  <c r="Z22" i="2"/>
  <c r="Z21" i="2" s="1"/>
  <c r="T22" i="2"/>
  <c r="T21" i="2" s="1"/>
  <c r="I22" i="2"/>
  <c r="I21" i="2" s="1"/>
  <c r="Q22" i="2"/>
  <c r="Q21" i="2" s="1"/>
  <c r="V22" i="2"/>
  <c r="V21" i="2" s="1"/>
  <c r="E22" i="2"/>
  <c r="E21" i="2" s="1"/>
  <c r="X22" i="2"/>
  <c r="X21" i="2" s="1"/>
</calcChain>
</file>

<file path=xl/sharedStrings.xml><?xml version="1.0" encoding="utf-8"?>
<sst xmlns="http://schemas.openxmlformats.org/spreadsheetml/2006/main" count="237" uniqueCount="136">
  <si>
    <t>Приложение  № 7</t>
  </si>
  <si>
    <t>к приказу Минэнерго России</t>
  </si>
  <si>
    <t>Форма 7. Отчет о фактических значениях количественных показателей по инвестиционным проектам инвестиционной программы</t>
  </si>
  <si>
    <t>от « 25 » апреля 2018 г. № 320</t>
  </si>
  <si>
    <t>Отчет о реализации инвестиционной программы Непубличное Акционерное Общество "Региональная энергетичсекая компания"</t>
  </si>
  <si>
    <t xml:space="preserve"> полное наименование субъекта электроэнергетики</t>
  </si>
  <si>
    <t>Утвержденные плановые значения показателей приведены в соответствии с  Приказом от 26.11.2019 № 109-01э/19, в редакции Приказа Службы от от 24.08.2023 № 47-03э/23</t>
  </si>
  <si>
    <t xml:space="preserve">                                                                                                  </t>
  </si>
  <si>
    <t>реквизиты решения органа исполнительной власти, утвердившего инвестиционную программу</t>
  </si>
  <si>
    <t>Номер группы инвестиционных проектов</t>
  </si>
  <si>
    <t xml:space="preserve"> Наименование инвестиционного проекта (группы инвестиционных проектов)</t>
  </si>
  <si>
    <t>Идентификатор инвестиционного проекта</t>
  </si>
  <si>
    <t>Цели реализации инвестиционных проектов и плановые значения количественных показателей, характеризующие достижение таких целей</t>
  </si>
  <si>
    <t>Развитие электрической сети/усиление существующей электрической сети, связанное с подключением новых потребителей</t>
  </si>
  <si>
    <t>Замещение (обновление) электрической сети/повышение экономической эффективности (мероприятия направленные на снижение эксплуатационных затрат) оказания услуг в сфере электроэнергетики</t>
  </si>
  <si>
    <t xml:space="preserve">Повышение надежности оказываемых услуг в сфере электроэнергетики </t>
  </si>
  <si>
    <t xml:space="preserve">Повышение качества оказываемых услуг в сфере электроэнергетики </t>
  </si>
  <si>
    <t>Выполнение требований законодательства Российской Федерации, предписаний органов исполнительной власти, регламентов рынков электрической энергии</t>
  </si>
  <si>
    <t>Обеспечение текущей деятельности в сфере электроэнергетики, в том числе развитие информационной инфраструктуры, хозяйственное обеспечение деятельности</t>
  </si>
  <si>
    <t>Инвестиции, связанные с деятельностью, не относящейся к сфере электроэнергетики</t>
  </si>
  <si>
    <t>показатель увеличения мощности силовых (авто-) трансформаторов на подстанциях, не связанного с осуществлением технологического присоединения к электрическим сетям, МВА</t>
  </si>
  <si>
    <t>показатель увеличения мощности силовых (авто-) трансформаторов на подстанциях в рамках осуществления технологического присоединения к электрическим сетям, МВА</t>
  </si>
  <si>
    <t>показатель увеличения протяженности линий электропередачи, не связанного с осуществлением технологического присоединения к электрическим сетям, км</t>
  </si>
  <si>
    <t>показатель увеличения протяженности линий электропередачи в рамках осуществления технологического присоединения к электрическим сетям, км</t>
  </si>
  <si>
    <t>показатель максимальной мощности присоединяемых потребителей электрической энергии, МВт</t>
  </si>
  <si>
    <t xml:space="preserve">показатель максимальной мощности присоединяемых объектов по производству электрической энергии (SТПГ) </t>
  </si>
  <si>
    <t>показатель максимальной мощности энергопринимающих устройств при осуществлении технологического присоединения объектов электросетевого хозяйства, принадлежащих иным сетевым организациям или иным лицам, МВт</t>
  </si>
  <si>
    <t>показатель степени загрузки трансформаторной подстанции, значение коэфф-та</t>
  </si>
  <si>
    <t>показатель замены силовых (авто-) трансформаторов, МВА</t>
  </si>
  <si>
    <t>показатель замены линий электропередачи, км</t>
  </si>
  <si>
    <t>показатель замены выключателей, шт.</t>
  </si>
  <si>
    <t>показатель замены устройств компенсации реактивной мощности, Мвар</t>
  </si>
  <si>
    <t>показатель оценки изменения доли полезного отпуска электрической энергии, которая формируется посредством приборов учета электрической энергии,включенных в систему сбора и передачи данных, %</t>
  </si>
  <si>
    <t>показатель оценки изменения средней продолжительности прекращения передачи электрической энергии потребителям услуг</t>
  </si>
  <si>
    <t>показатель оценки изменения средней частоты прекращения передачи электрической энергии потребителям услуг</t>
  </si>
  <si>
    <t>показатель оценки изменения объема недоотпущенной электрической энергии, МВт</t>
  </si>
  <si>
    <t>показатель общего числа исполненных в рамках инвестиционной программы обязательств сетевой организации по осуществлению технологического присоединения, шт.</t>
  </si>
  <si>
    <t>показатель числа обязательств сетевой организации по осуществлению технологического присоединения, исполненных в рамках инвестиционной программы с нарушением установленного срока технологического присоединения, шт.</t>
  </si>
  <si>
    <t>показатель объема финансовых потребностей, необходимых для реализации мероприятий, направленных на выполнение требований законодательства, млн.руб.</t>
  </si>
  <si>
    <t>показатель объема финансовых потребностей, необходимых для реализации мероприятий, направленных на выполнение предписаний органов исполнительной власти, млн.руб.</t>
  </si>
  <si>
    <t>показатель объема финансовых потребностей, необходимых для реализации мероприятий, направленных на выполнение требований регламентов рынков электрической энергии, млн.руб.</t>
  </si>
  <si>
    <t>показатель объема финансовых потребностей, необходимых для реализации мероприятий, направленных на развитие информационной инфраструктуры, млн.руб.</t>
  </si>
  <si>
    <t>показатель объема финансовых потребностей, необходимых для реализации мероприятий, направленных на хозяйственное обеспечение деятельности сетевой организации , млн.руб.</t>
  </si>
  <si>
    <t>показатель объема финансовых потребностей,необходимых для реализации мероприятий, направленных на реализацию инвестиционных проектов. Связанных с деятельностью, не относящейся к сфере электроэнергетики, млн.руб.</t>
  </si>
  <si>
    <t>4.1</t>
  </si>
  <si>
    <t>4.2</t>
  </si>
  <si>
    <t>4.3</t>
  </si>
  <si>
    <t>4.4</t>
  </si>
  <si>
    <t>4.5</t>
  </si>
  <si>
    <t>4.6</t>
  </si>
  <si>
    <t>4.7</t>
  </si>
  <si>
    <t>4.8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</si>
  <si>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</si>
  <si>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</si>
  <si>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</si>
  <si>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</si>
  <si>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</si>
  <si>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</si>
  <si>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</si>
  <si>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</si>
  <si>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</si>
  <si>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</si>
  <si>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8.1</t>
  </si>
  <si>
    <t>8.2</t>
  </si>
  <si>
    <t>8.3</t>
  </si>
  <si>
    <t>9.1</t>
  </si>
  <si>
    <t>9.2</t>
  </si>
  <si>
    <t>10.1</t>
  </si>
  <si>
    <t>0</t>
  </si>
  <si>
    <t>ВСЕГО по инвестиционной программе, в том числе:</t>
  </si>
  <si>
    <t>Г</t>
  </si>
  <si>
    <t>нд</t>
  </si>
  <si>
    <t>1</t>
  </si>
  <si>
    <t>Калининградская область</t>
  </si>
  <si>
    <t>1.1</t>
  </si>
  <si>
    <t>Технологическое присоединение, всего, в том числе:</t>
  </si>
  <si>
    <t>1.1.1</t>
  </si>
  <si>
    <t>Технологическое присоединение энергопринимающих устройств потребителей, всего, в том числе:</t>
  </si>
  <si>
    <t>1.1.1.3</t>
  </si>
  <si>
    <t>Технологическое присоединение энергопринимающих устройств потребителей свыше 150 кВт, всего, в том числе:</t>
  </si>
  <si>
    <t>1.1.3.2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</si>
  <si>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t>
  </si>
  <si>
    <t>1.1.4</t>
  </si>
  <si>
    <t>Усиление электрической сети в целях осуществления технологического присоединения энергопринимающих устройств потребителей и (или) объектов электросетевого хозяйства всего, в том числе:</t>
  </si>
  <si>
    <t>1.1.4.1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</si>
  <si>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присоединения, всего, в том числе:</t>
  </si>
  <si>
    <t>Строительство ПС 110 кВ Захаровская</t>
  </si>
  <si>
    <t>L 01-21</t>
  </si>
  <si>
    <t>1.2</t>
  </si>
  <si>
    <t>Реконструкция, модернизация, техническое перевооружение всего, в том числе:</t>
  </si>
  <si>
    <t>1.2.1</t>
  </si>
  <si>
    <t>Реконструкция, модернизация, техническое перевооружение  трансформаторных и иных подстанций, распределительных пунктов, всего, в том числе:</t>
  </si>
  <si>
    <t>1.2.1.1</t>
  </si>
  <si>
    <t>Реконструкция трансформаторных и иных подстанций, всего, в том числе:</t>
  </si>
  <si>
    <t>J 09-19</t>
  </si>
  <si>
    <t>1.2.1.2</t>
  </si>
  <si>
    <t>Модернизация, техническое перевооружение трансформаторных и иных подстанций, распределительных пунктов, всего, в том числе:</t>
  </si>
  <si>
    <t>1.2.2</t>
  </si>
  <si>
    <t>Реконструкция, модернизация, техническое перевооружение линий электропередачи, всего, в том числе:</t>
  </si>
  <si>
    <t>1.2.2.1</t>
  </si>
  <si>
    <t>Реконструкция линий электропередачи, всего, в том числе:</t>
  </si>
  <si>
    <t>1.2.3</t>
  </si>
  <si>
    <t>Развитие и модернизация учета электрической энергии (мощности), всего, в том числе:</t>
  </si>
  <si>
    <t>1.2.4</t>
  </si>
  <si>
    <t>Реконструкция, модернизация, техническое перевооружение прочих объектов основных средств, всего, в том числе:</t>
  </si>
  <si>
    <t>1.2.4.1</t>
  </si>
  <si>
    <t>Реконструкция прочих объектов основных средств, всего, в том числе:</t>
  </si>
  <si>
    <t>1.4</t>
  </si>
  <si>
    <t>Прочее новое строительство объектов электросетевого хозяйства, всего, в том числе:</t>
  </si>
  <si>
    <t>1.6</t>
  </si>
  <si>
    <t>Прочие инвестиционные проекты, всего, в том числе:</t>
  </si>
  <si>
    <t>J 20-19</t>
  </si>
  <si>
    <t>Автомобиль фургон цельнометаллический, 7 мест, колесная формула 4х4</t>
  </si>
  <si>
    <t>Реконструкция офисного здания</t>
  </si>
  <si>
    <t>Создание систем телемеханики и связи нижнего уровня по объектам электросетевого хозяйства</t>
  </si>
  <si>
    <t>J 23-19</t>
  </si>
  <si>
    <t>Замена узлов учета на ОЭСХ с целью возможности передачи в АИСКУЭ (173 узла учета)</t>
  </si>
  <si>
    <t>J 21-19</t>
  </si>
  <si>
    <t>за  2025 год</t>
  </si>
  <si>
    <t>Год раскрытия информации: 2026 год</t>
  </si>
  <si>
    <t>1.2.4.2</t>
  </si>
  <si>
    <t>Реконструкция ПС 110 кВ "Промышленная" с заменой трансформатора Т-2 110/10/6 кВ мощностью 25 МВА на трансформатор 110/10/6 кВ мощностью 40 МВА</t>
  </si>
  <si>
    <t>Реконструкция ВЛ 15 кВ 15-14, ТП 15/0,4 кВ 14-6, ВЛ 0,4 кВ от ТП 15/0,4 кВ 14-6 в пос. Знаменка Багратионовского района</t>
  </si>
  <si>
    <t xml:space="preserve">Реконструкция КЛ 15 кВ 15-248, ТП 15/0,4 кВ 248-1, ЛЭП 0,4 кВ от ТП 15/0,4 кВ 15-13 в пос. Корнево Багратионовского района </t>
  </si>
  <si>
    <t>Реконструкция ВЛ 15 кВ 15-100 на участке ответвления в сторону ТП 15/0,4 кВ 100-1 в пос. Веселовка Светловского ГО</t>
  </si>
  <si>
    <t>Модернизация, техническое перевооружение прочих объектов основных средств, всего, в том числе:</t>
  </si>
  <si>
    <t>Автомобиль автогидроподъемник телескопический с высотой подъема 18 метров</t>
  </si>
  <si>
    <t xml:space="preserve">Автоприцеп двухосный для передвижной дизельной электростанции мощностью до 100 кВт </t>
  </si>
  <si>
    <t>Создание системы обмена технологической информацией с автоматизированной системой ЦУС АО РЭК  (СОТИ АС ЦУС)</t>
  </si>
  <si>
    <t>O_07-24</t>
  </si>
  <si>
    <t>O_08-24</t>
  </si>
  <si>
    <t>O_09-24</t>
  </si>
  <si>
    <t>J 22-19</t>
  </si>
  <si>
    <t>O_04-24</t>
  </si>
  <si>
    <t>O_05-24</t>
  </si>
  <si>
    <t>O_06-24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</si>
</sst>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$-419]mmmm\ 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SimSun"/>
      <family val="2"/>
      <charset val="204"/>
    </font>
    <font>
      <sz val="10"/>
      <name val="Arial Cyr"/>
      <charset val="204"/>
    </font>
    <font>
      <u/>
      <sz val="14"/>
      <name val="Times New Roman"/>
      <family val="1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5" fillId="0" borderId="0"/>
    <xf numFmtId="0" fontId="3" fillId="0" borderId="0"/>
    <xf numFmtId="164" fontId="6" fillId="0" borderId="0" applyFont="0" applyFill="0" applyBorder="0" applyAlignment="0" applyProtection="0"/>
    <xf numFmtId="166" fontId="1" fillId="0" borderId="0"/>
  </cellStyleXfs>
  <cellXfs count="46">
    <xf numFmtId="0" fontId="0" fillId="0" borderId="0" xfId="0"/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/>
    </xf>
    <xf numFmtId="0" fontId="3" fillId="0" borderId="0" xfId="1" applyFont="1" applyFill="1"/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right"/>
    </xf>
    <xf numFmtId="0" fontId="4" fillId="0" borderId="0" xfId="1" applyFont="1" applyFill="1" applyAlignment="1"/>
    <xf numFmtId="0" fontId="4" fillId="0" borderId="0" xfId="1" applyFont="1" applyFill="1" applyAlignment="1">
      <alignment wrapText="1"/>
    </xf>
    <xf numFmtId="0" fontId="4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 shrinkToFit="1"/>
    </xf>
    <xf numFmtId="0" fontId="3" fillId="0" borderId="1" xfId="1" applyFont="1" applyFill="1" applyBorder="1" applyAlignment="1">
      <alignment horizontal="left" vertical="center" wrapText="1" shrinkToFit="1"/>
    </xf>
    <xf numFmtId="0" fontId="3" fillId="0" borderId="1" xfId="4" applyFont="1" applyFill="1" applyBorder="1" applyAlignment="1">
      <alignment vertical="center" wrapText="1" shrinkToFit="1"/>
    </xf>
    <xf numFmtId="49" fontId="3" fillId="0" borderId="1" xfId="1" applyNumberFormat="1" applyFont="1" applyFill="1" applyBorder="1" applyAlignment="1">
      <alignment horizontal="center" vertical="center" wrapText="1" shrinkToFit="1"/>
    </xf>
    <xf numFmtId="165" fontId="3" fillId="0" borderId="1" xfId="5" applyNumberFormat="1" applyFont="1" applyFill="1" applyBorder="1" applyAlignment="1">
      <alignment horizontal="left" vertical="center" wrapText="1" shrinkToFit="1"/>
    </xf>
    <xf numFmtId="2" fontId="3" fillId="0" borderId="1" xfId="2" applyNumberFormat="1" applyFont="1" applyFill="1" applyBorder="1" applyAlignment="1">
      <alignment horizontal="center" vertical="center"/>
    </xf>
    <xf numFmtId="2" fontId="3" fillId="0" borderId="1" xfId="6" applyNumberFormat="1" applyFont="1" applyFill="1" applyBorder="1" applyAlignment="1">
      <alignment horizontal="center" vertical="center" wrapText="1"/>
    </xf>
    <xf numFmtId="2" fontId="3" fillId="0" borderId="1" xfId="5" applyNumberFormat="1" applyFont="1" applyFill="1" applyBorder="1" applyAlignment="1">
      <alignment horizontal="left" vertical="center" wrapText="1" shrinkToFit="1"/>
    </xf>
    <xf numFmtId="0" fontId="3" fillId="0" borderId="0" xfId="1" applyFont="1" applyFill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8" fillId="0" borderId="0" xfId="0" applyFont="1" applyFill="1"/>
    <xf numFmtId="0" fontId="3" fillId="0" borderId="1" xfId="2" applyFont="1" applyFill="1" applyBorder="1" applyAlignment="1">
      <alignment horizontal="center" vertical="center" wrapText="1" shrinkToFit="1"/>
    </xf>
    <xf numFmtId="2" fontId="3" fillId="0" borderId="1" xfId="3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 shrinkToFit="1"/>
    </xf>
    <xf numFmtId="0" fontId="3" fillId="0" borderId="1" xfId="2" applyFont="1" applyBorder="1" applyAlignment="1">
      <alignment horizontal="left" vertical="center" wrapText="1"/>
    </xf>
    <xf numFmtId="0" fontId="3" fillId="0" borderId="1" xfId="2" applyFont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top" wrapText="1"/>
    </xf>
    <xf numFmtId="0" fontId="3" fillId="0" borderId="1" xfId="2" applyFont="1" applyBorder="1" applyAlignment="1">
      <alignment horizontal="center" vertical="center" wrapText="1" shrinkToFit="1"/>
    </xf>
  </cellXfs>
  <cellStyles count="7">
    <cellStyle name="Денежный 2" xfId="5" xr:uid="{00000000-0005-0000-0000-000000000000}"/>
    <cellStyle name="Обычный" xfId="0" builtinId="0"/>
    <cellStyle name="Обычный 11 4" xfId="6" xr:uid="{00000000-0005-0000-0000-000002000000}"/>
    <cellStyle name="Обычный 3" xfId="1" xr:uid="{00000000-0005-0000-0000-000003000000}"/>
    <cellStyle name="Обычный 3 2 2 5" xfId="4" xr:uid="{00000000-0005-0000-0000-000004000000}"/>
    <cellStyle name="Обычный 5" xfId="3" xr:uid="{00000000-0005-0000-0000-000005000000}"/>
    <cellStyle name="Обычный 7" xfId="2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B54"/>
  <sheetViews>
    <sheetView tabSelected="1" topLeftCell="A38" zoomScale="86" zoomScaleNormal="86" workbookViewId="0">
      <selection activeCell="D45" sqref="D45"/>
    </sheetView>
  </sheetViews>
  <sheetFormatPr defaultRowHeight="15.75" x14ac:dyDescent="0.25"/>
  <cols>
    <col min="1" max="1" width="18.28515625" style="3" customWidth="1"/>
    <col min="2" max="2" width="81.7109375" style="3" customWidth="1"/>
    <col min="3" max="3" width="19.85546875" style="3" customWidth="1"/>
    <col min="4" max="9" width="17.7109375" style="23" customWidth="1"/>
    <col min="10" max="10" width="23.7109375" style="23" customWidth="1"/>
    <col min="11" max="26" width="17.7109375" style="23" customWidth="1"/>
    <col min="27" max="27" width="21.5703125" style="23" customWidth="1"/>
    <col min="28" max="16384" width="9.140625" style="23"/>
  </cols>
  <sheetData>
    <row r="1" spans="1:28" s="3" customFormat="1" ht="18.75" x14ac:dyDescent="0.25">
      <c r="AA1" s="4" t="s">
        <v>0</v>
      </c>
    </row>
    <row r="2" spans="1:28" s="3" customFormat="1" ht="18.75" x14ac:dyDescent="0.3">
      <c r="Z2" s="5"/>
      <c r="AA2" s="5" t="s">
        <v>1</v>
      </c>
    </row>
    <row r="3" spans="1:28" s="3" customFormat="1" ht="18.75" x14ac:dyDescent="0.3">
      <c r="C3" s="6" t="s">
        <v>2</v>
      </c>
      <c r="Z3" s="5"/>
      <c r="AA3" s="5" t="s">
        <v>3</v>
      </c>
    </row>
    <row r="4" spans="1:28" s="3" customFormat="1" ht="18.75" customHeight="1" x14ac:dyDescent="0.3">
      <c r="B4" s="6"/>
      <c r="C4" s="6"/>
      <c r="D4" s="6"/>
      <c r="E4" s="6"/>
      <c r="F4" s="6"/>
      <c r="G4" s="6" t="s">
        <v>118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8" s="3" customFormat="1" ht="18.75" customHeight="1" x14ac:dyDescent="0.3">
      <c r="A5" s="7"/>
      <c r="B5" s="7"/>
      <c r="C5" s="7"/>
      <c r="D5" s="7"/>
      <c r="E5" s="7"/>
      <c r="F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8" s="3" customFormat="1" ht="18.75" x14ac:dyDescent="0.3">
      <c r="A6" s="8"/>
      <c r="B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8" s="3" customFormat="1" ht="18.75" customHeight="1" x14ac:dyDescent="0.3">
      <c r="B7" s="7"/>
      <c r="C7" s="6" t="s">
        <v>4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8" s="3" customFormat="1" x14ac:dyDescent="0.25">
      <c r="E8" s="19" t="s">
        <v>5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 s="3" customFormat="1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</row>
    <row r="10" spans="1:28" s="3" customFormat="1" ht="18.75" x14ac:dyDescent="0.3">
      <c r="B10" s="6"/>
      <c r="C10" s="6"/>
      <c r="D10" s="6"/>
      <c r="E10" s="6"/>
      <c r="F10" s="6" t="s">
        <v>119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8" s="3" customFormat="1" x14ac:dyDescent="0.25"/>
    <row r="12" spans="1:28" s="3" customFormat="1" ht="18.75" x14ac:dyDescent="0.25">
      <c r="B12" s="21"/>
      <c r="C12" s="22" t="s">
        <v>6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28" s="3" customFormat="1" ht="18.75" customHeight="1" x14ac:dyDescent="0.25">
      <c r="A13" s="19" t="s">
        <v>7</v>
      </c>
      <c r="B13" s="19"/>
      <c r="C13" s="19"/>
      <c r="E13" s="19" t="s">
        <v>8</v>
      </c>
      <c r="F13" s="19"/>
      <c r="G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28" ht="15" x14ac:dyDescent="0.25">
      <c r="A14" s="23"/>
      <c r="B14" s="23"/>
      <c r="C14" s="23"/>
    </row>
    <row r="15" spans="1:28" ht="15.75" customHeight="1" x14ac:dyDescent="0.25">
      <c r="A15" s="31" t="s">
        <v>9</v>
      </c>
      <c r="B15" s="32" t="s">
        <v>10</v>
      </c>
      <c r="C15" s="31" t="s">
        <v>11</v>
      </c>
      <c r="D15" s="34" t="s">
        <v>12</v>
      </c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6"/>
    </row>
    <row r="16" spans="1:28" ht="15.75" customHeight="1" x14ac:dyDescent="0.25">
      <c r="A16" s="31"/>
      <c r="B16" s="33"/>
      <c r="C16" s="31"/>
      <c r="D16" s="37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9"/>
    </row>
    <row r="17" spans="1:27" ht="108" customHeight="1" x14ac:dyDescent="0.25">
      <c r="A17" s="31"/>
      <c r="B17" s="33"/>
      <c r="C17" s="31"/>
      <c r="D17" s="40" t="s">
        <v>13</v>
      </c>
      <c r="E17" s="41"/>
      <c r="F17" s="41"/>
      <c r="G17" s="41"/>
      <c r="H17" s="41"/>
      <c r="I17" s="41"/>
      <c r="J17" s="41"/>
      <c r="K17" s="42"/>
      <c r="L17" s="40" t="s">
        <v>14</v>
      </c>
      <c r="M17" s="41"/>
      <c r="N17" s="41"/>
      <c r="O17" s="41"/>
      <c r="P17" s="42"/>
      <c r="Q17" s="40" t="s">
        <v>15</v>
      </c>
      <c r="R17" s="41"/>
      <c r="S17" s="42"/>
      <c r="T17" s="40" t="s">
        <v>16</v>
      </c>
      <c r="U17" s="42"/>
      <c r="V17" s="40" t="s">
        <v>17</v>
      </c>
      <c r="W17" s="41"/>
      <c r="X17" s="42"/>
      <c r="Y17" s="40" t="s">
        <v>18</v>
      </c>
      <c r="Z17" s="42"/>
      <c r="AA17" s="1" t="s">
        <v>19</v>
      </c>
    </row>
    <row r="18" spans="1:27" ht="60" customHeight="1" x14ac:dyDescent="0.25">
      <c r="A18" s="31"/>
      <c r="B18" s="33"/>
      <c r="C18" s="31"/>
      <c r="D18" s="43" t="s">
        <v>20</v>
      </c>
      <c r="E18" s="43" t="s">
        <v>21</v>
      </c>
      <c r="F18" s="43" t="s">
        <v>22</v>
      </c>
      <c r="G18" s="43" t="s">
        <v>23</v>
      </c>
      <c r="H18" s="43" t="s">
        <v>24</v>
      </c>
      <c r="I18" s="43" t="s">
        <v>25</v>
      </c>
      <c r="J18" s="44" t="s">
        <v>26</v>
      </c>
      <c r="K18" s="43" t="s">
        <v>27</v>
      </c>
      <c r="L18" s="43" t="s">
        <v>28</v>
      </c>
      <c r="M18" s="43" t="s">
        <v>29</v>
      </c>
      <c r="N18" s="43" t="s">
        <v>30</v>
      </c>
      <c r="O18" s="43" t="s">
        <v>31</v>
      </c>
      <c r="P18" s="44" t="s">
        <v>32</v>
      </c>
      <c r="Q18" s="44" t="s">
        <v>33</v>
      </c>
      <c r="R18" s="44" t="s">
        <v>34</v>
      </c>
      <c r="S18" s="44" t="s">
        <v>35</v>
      </c>
      <c r="T18" s="44" t="s">
        <v>36</v>
      </c>
      <c r="U18" s="44" t="s">
        <v>37</v>
      </c>
      <c r="V18" s="44" t="s">
        <v>38</v>
      </c>
      <c r="W18" s="44" t="s">
        <v>39</v>
      </c>
      <c r="X18" s="44" t="s">
        <v>40</v>
      </c>
      <c r="Y18" s="44" t="s">
        <v>41</v>
      </c>
      <c r="Z18" s="44" t="s">
        <v>42</v>
      </c>
      <c r="AA18" s="44" t="s">
        <v>43</v>
      </c>
    </row>
    <row r="19" spans="1:27" ht="189" customHeight="1" x14ac:dyDescent="0.25">
      <c r="A19" s="31"/>
      <c r="B19" s="33"/>
      <c r="C19" s="31"/>
      <c r="D19" s="43"/>
      <c r="E19" s="43"/>
      <c r="F19" s="43"/>
      <c r="G19" s="43"/>
      <c r="H19" s="43"/>
      <c r="I19" s="43"/>
      <c r="J19" s="44"/>
      <c r="K19" s="43"/>
      <c r="L19" s="43"/>
      <c r="M19" s="43"/>
      <c r="N19" s="43"/>
      <c r="O19" s="43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</row>
    <row r="20" spans="1:27" x14ac:dyDescent="0.25">
      <c r="A20" s="9">
        <v>1</v>
      </c>
      <c r="B20" s="9">
        <f>A20+1</f>
        <v>2</v>
      </c>
      <c r="C20" s="9">
        <f>B20+1</f>
        <v>3</v>
      </c>
      <c r="D20" s="2" t="s">
        <v>44</v>
      </c>
      <c r="E20" s="2" t="s">
        <v>45</v>
      </c>
      <c r="F20" s="2" t="s">
        <v>46</v>
      </c>
      <c r="G20" s="2" t="s">
        <v>47</v>
      </c>
      <c r="H20" s="2" t="s">
        <v>48</v>
      </c>
      <c r="I20" s="2" t="s">
        <v>49</v>
      </c>
      <c r="J20" s="2" t="s">
        <v>50</v>
      </c>
      <c r="K20" s="2" t="s">
        <v>51</v>
      </c>
      <c r="L20" s="2" t="s">
        <v>52</v>
      </c>
      <c r="M20" s="2" t="s">
        <v>53</v>
      </c>
      <c r="N20" s="2" t="s">
        <v>54</v>
      </c>
      <c r="O20" s="2" t="s">
        <v>55</v>
      </c>
      <c r="P20" s="2" t="s">
        <v>56</v>
      </c>
      <c r="Q20" s="2" t="s">
        <v>57</v>
      </c>
      <c r="R20" s="2" t="s">
        <v>58</v>
      </c>
      <c r="S20" s="2" t="s">
        <v>59</v>
      </c>
      <c r="T20" s="2" t="s">
        <v>60</v>
      </c>
      <c r="U20" s="2" t="s">
        <v>61</v>
      </c>
      <c r="V20" s="2" t="s">
        <v>62</v>
      </c>
      <c r="W20" s="2" t="s">
        <v>63</v>
      </c>
      <c r="X20" s="2" t="s">
        <v>64</v>
      </c>
      <c r="Y20" s="2" t="s">
        <v>65</v>
      </c>
      <c r="Z20" s="2" t="s">
        <v>66</v>
      </c>
      <c r="AA20" s="2" t="s">
        <v>67</v>
      </c>
    </row>
    <row r="21" spans="1:27" x14ac:dyDescent="0.25">
      <c r="A21" s="10" t="s">
        <v>68</v>
      </c>
      <c r="B21" s="11" t="s">
        <v>69</v>
      </c>
      <c r="C21" s="24" t="s">
        <v>70</v>
      </c>
      <c r="D21" s="25">
        <f t="shared" ref="D21:AA21" si="0">D22</f>
        <v>0</v>
      </c>
      <c r="E21" s="25">
        <f t="shared" si="0"/>
        <v>0</v>
      </c>
      <c r="F21" s="25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 t="s">
        <v>71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5">
        <f t="shared" si="0"/>
        <v>0</v>
      </c>
      <c r="P21" s="25" t="s">
        <v>71</v>
      </c>
      <c r="Q21" s="25">
        <f t="shared" si="0"/>
        <v>0</v>
      </c>
      <c r="R21" s="25">
        <f t="shared" si="0"/>
        <v>0</v>
      </c>
      <c r="S21" s="25" t="s">
        <v>71</v>
      </c>
      <c r="T21" s="25">
        <f t="shared" si="0"/>
        <v>0</v>
      </c>
      <c r="U21" s="25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0.96965599999999996</v>
      </c>
      <c r="Z21" s="25">
        <f t="shared" si="0"/>
        <v>0</v>
      </c>
      <c r="AA21" s="25">
        <f t="shared" si="0"/>
        <v>0</v>
      </c>
    </row>
    <row r="22" spans="1:27" x14ac:dyDescent="0.25">
      <c r="A22" s="10" t="s">
        <v>72</v>
      </c>
      <c r="B22" s="11" t="s">
        <v>73</v>
      </c>
      <c r="C22" s="24" t="s">
        <v>70</v>
      </c>
      <c r="D22" s="25">
        <f t="shared" ref="D22:J22" si="1">D23+D30+D44+D45</f>
        <v>0</v>
      </c>
      <c r="E22" s="25">
        <f t="shared" si="1"/>
        <v>0</v>
      </c>
      <c r="F22" s="25">
        <f t="shared" si="1"/>
        <v>0</v>
      </c>
      <c r="G22" s="25">
        <f t="shared" si="1"/>
        <v>0</v>
      </c>
      <c r="H22" s="25">
        <f t="shared" si="1"/>
        <v>0</v>
      </c>
      <c r="I22" s="25">
        <f t="shared" si="1"/>
        <v>0</v>
      </c>
      <c r="J22" s="25">
        <f t="shared" si="1"/>
        <v>0</v>
      </c>
      <c r="K22" s="25" t="s">
        <v>71</v>
      </c>
      <c r="L22" s="25">
        <f>L23+L30+L44+L45</f>
        <v>0</v>
      </c>
      <c r="M22" s="25">
        <f>M23+M30+M44+M45</f>
        <v>0</v>
      </c>
      <c r="N22" s="25">
        <f>N23+N30+N44+N45</f>
        <v>0</v>
      </c>
      <c r="O22" s="25">
        <f>O23+O30+O44+O45</f>
        <v>0</v>
      </c>
      <c r="P22" s="25" t="s">
        <v>71</v>
      </c>
      <c r="Q22" s="25">
        <f>Q23+Q30+Q44+Q45</f>
        <v>0</v>
      </c>
      <c r="R22" s="25">
        <f>R23+R30+R44+R45</f>
        <v>0</v>
      </c>
      <c r="S22" s="25" t="s">
        <v>71</v>
      </c>
      <c r="T22" s="25">
        <f t="shared" ref="T22:AA22" si="2">T23+T30+T44+T45</f>
        <v>0</v>
      </c>
      <c r="U22" s="25">
        <f t="shared" si="2"/>
        <v>0</v>
      </c>
      <c r="V22" s="25">
        <f t="shared" si="2"/>
        <v>0</v>
      </c>
      <c r="W22" s="25">
        <f t="shared" si="2"/>
        <v>0</v>
      </c>
      <c r="X22" s="25">
        <f t="shared" si="2"/>
        <v>0</v>
      </c>
      <c r="Y22" s="25">
        <f t="shared" si="2"/>
        <v>0.96965599999999996</v>
      </c>
      <c r="Z22" s="25">
        <f t="shared" si="2"/>
        <v>0</v>
      </c>
      <c r="AA22" s="25">
        <f t="shared" si="2"/>
        <v>0</v>
      </c>
    </row>
    <row r="23" spans="1:27" x14ac:dyDescent="0.25">
      <c r="A23" s="10" t="s">
        <v>74</v>
      </c>
      <c r="B23" s="11" t="s">
        <v>75</v>
      </c>
      <c r="C23" s="24" t="s">
        <v>70</v>
      </c>
      <c r="D23" s="25">
        <f t="shared" ref="D23:J23" si="3">D24+D27</f>
        <v>0</v>
      </c>
      <c r="E23" s="25">
        <f t="shared" si="3"/>
        <v>0</v>
      </c>
      <c r="F23" s="25">
        <f t="shared" si="3"/>
        <v>0</v>
      </c>
      <c r="G23" s="25">
        <f t="shared" si="3"/>
        <v>0</v>
      </c>
      <c r="H23" s="25">
        <f t="shared" si="3"/>
        <v>0</v>
      </c>
      <c r="I23" s="25">
        <f t="shared" si="3"/>
        <v>0</v>
      </c>
      <c r="J23" s="25">
        <f t="shared" si="3"/>
        <v>0</v>
      </c>
      <c r="K23" s="25" t="s">
        <v>71</v>
      </c>
      <c r="L23" s="25">
        <f>L24+L27</f>
        <v>0</v>
      </c>
      <c r="M23" s="25">
        <f>M24+M27</f>
        <v>0</v>
      </c>
      <c r="N23" s="25">
        <f>N24+N27</f>
        <v>0</v>
      </c>
      <c r="O23" s="25">
        <f>O24+O27</f>
        <v>0</v>
      </c>
      <c r="P23" s="25" t="s">
        <v>71</v>
      </c>
      <c r="Q23" s="25">
        <f>Q24+Q27</f>
        <v>0</v>
      </c>
      <c r="R23" s="25">
        <f>R24+R27</f>
        <v>0</v>
      </c>
      <c r="S23" s="25" t="s">
        <v>71</v>
      </c>
      <c r="T23" s="25">
        <f t="shared" ref="T23:AA23" si="4">T24+T27</f>
        <v>0</v>
      </c>
      <c r="U23" s="25">
        <f t="shared" si="4"/>
        <v>0</v>
      </c>
      <c r="V23" s="25">
        <f t="shared" si="4"/>
        <v>0</v>
      </c>
      <c r="W23" s="25">
        <f t="shared" si="4"/>
        <v>0</v>
      </c>
      <c r="X23" s="25">
        <f t="shared" si="4"/>
        <v>0</v>
      </c>
      <c r="Y23" s="25">
        <f t="shared" si="4"/>
        <v>0</v>
      </c>
      <c r="Z23" s="25">
        <f t="shared" si="4"/>
        <v>0</v>
      </c>
      <c r="AA23" s="25">
        <f t="shared" si="4"/>
        <v>0</v>
      </c>
    </row>
    <row r="24" spans="1:27" ht="31.5" x14ac:dyDescent="0.25">
      <c r="A24" s="10" t="s">
        <v>76</v>
      </c>
      <c r="B24" s="11" t="s">
        <v>77</v>
      </c>
      <c r="C24" s="24" t="s">
        <v>70</v>
      </c>
      <c r="D24" s="25">
        <f>D25</f>
        <v>0</v>
      </c>
      <c r="E24" s="25">
        <f t="shared" ref="E24:J24" si="5">E25</f>
        <v>0</v>
      </c>
      <c r="F24" s="25">
        <f t="shared" si="5"/>
        <v>0</v>
      </c>
      <c r="G24" s="25">
        <f t="shared" si="5"/>
        <v>0</v>
      </c>
      <c r="H24" s="25">
        <f t="shared" si="5"/>
        <v>0</v>
      </c>
      <c r="I24" s="25">
        <f t="shared" si="5"/>
        <v>0</v>
      </c>
      <c r="J24" s="25">
        <f t="shared" si="5"/>
        <v>0</v>
      </c>
      <c r="K24" s="25" t="s">
        <v>71</v>
      </c>
      <c r="L24" s="25">
        <f>L25</f>
        <v>0</v>
      </c>
      <c r="M24" s="25">
        <f t="shared" ref="M24:O24" si="6">M25</f>
        <v>0</v>
      </c>
      <c r="N24" s="25">
        <f t="shared" si="6"/>
        <v>0</v>
      </c>
      <c r="O24" s="25">
        <f t="shared" si="6"/>
        <v>0</v>
      </c>
      <c r="P24" s="25" t="s">
        <v>71</v>
      </c>
      <c r="Q24" s="25">
        <f>Q25</f>
        <v>0</v>
      </c>
      <c r="R24" s="25">
        <f>R25</f>
        <v>0</v>
      </c>
      <c r="S24" s="25" t="s">
        <v>71</v>
      </c>
      <c r="T24" s="25">
        <f>T25</f>
        <v>0</v>
      </c>
      <c r="U24" s="25">
        <f t="shared" ref="U24:AA24" si="7">U25</f>
        <v>0</v>
      </c>
      <c r="V24" s="25">
        <f t="shared" si="7"/>
        <v>0</v>
      </c>
      <c r="W24" s="25">
        <f t="shared" si="7"/>
        <v>0</v>
      </c>
      <c r="X24" s="25">
        <f t="shared" si="7"/>
        <v>0</v>
      </c>
      <c r="Y24" s="25">
        <f t="shared" si="7"/>
        <v>0</v>
      </c>
      <c r="Z24" s="25">
        <f t="shared" si="7"/>
        <v>0</v>
      </c>
      <c r="AA24" s="25">
        <f t="shared" si="7"/>
        <v>0</v>
      </c>
    </row>
    <row r="25" spans="1:27" ht="31.5" x14ac:dyDescent="0.25">
      <c r="A25" s="10" t="s">
        <v>78</v>
      </c>
      <c r="B25" s="11" t="s">
        <v>79</v>
      </c>
      <c r="C25" s="24" t="s">
        <v>70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 t="s">
        <v>71</v>
      </c>
      <c r="L25" s="25">
        <v>0</v>
      </c>
      <c r="M25" s="25">
        <v>0</v>
      </c>
      <c r="N25" s="25">
        <v>0</v>
      </c>
      <c r="O25" s="25">
        <v>0</v>
      </c>
      <c r="P25" s="25" t="s">
        <v>71</v>
      </c>
      <c r="Q25" s="25">
        <v>0</v>
      </c>
      <c r="R25" s="25">
        <v>0</v>
      </c>
      <c r="S25" s="25" t="s">
        <v>71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</row>
    <row r="26" spans="1:27" ht="47.25" x14ac:dyDescent="0.25">
      <c r="A26" s="13" t="s">
        <v>80</v>
      </c>
      <c r="B26" s="14" t="s">
        <v>81</v>
      </c>
      <c r="C26" s="24" t="s">
        <v>70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 t="s">
        <v>71</v>
      </c>
      <c r="L26" s="25">
        <v>0</v>
      </c>
      <c r="M26" s="25">
        <v>0</v>
      </c>
      <c r="N26" s="25">
        <v>0</v>
      </c>
      <c r="O26" s="25">
        <v>0</v>
      </c>
      <c r="P26" s="25" t="s">
        <v>71</v>
      </c>
      <c r="Q26" s="25">
        <v>0</v>
      </c>
      <c r="R26" s="25">
        <v>0</v>
      </c>
      <c r="S26" s="25" t="s">
        <v>71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</row>
    <row r="27" spans="1:27" ht="47.25" x14ac:dyDescent="0.25">
      <c r="A27" s="10" t="s">
        <v>82</v>
      </c>
      <c r="B27" s="11" t="s">
        <v>83</v>
      </c>
      <c r="C27" s="24" t="s">
        <v>70</v>
      </c>
      <c r="D27" s="25">
        <f t="shared" ref="D27:AA27" si="8">D28</f>
        <v>0</v>
      </c>
      <c r="E27" s="25">
        <f t="shared" si="8"/>
        <v>0</v>
      </c>
      <c r="F27" s="25">
        <f t="shared" si="8"/>
        <v>0</v>
      </c>
      <c r="G27" s="25">
        <f t="shared" si="8"/>
        <v>0</v>
      </c>
      <c r="H27" s="25">
        <f t="shared" si="8"/>
        <v>0</v>
      </c>
      <c r="I27" s="25">
        <f t="shared" si="8"/>
        <v>0</v>
      </c>
      <c r="J27" s="25">
        <f t="shared" si="8"/>
        <v>0</v>
      </c>
      <c r="K27" s="25" t="s">
        <v>71</v>
      </c>
      <c r="L27" s="25">
        <f t="shared" si="8"/>
        <v>0</v>
      </c>
      <c r="M27" s="25">
        <f t="shared" si="8"/>
        <v>0</v>
      </c>
      <c r="N27" s="25">
        <f t="shared" si="8"/>
        <v>0</v>
      </c>
      <c r="O27" s="25">
        <f t="shared" si="8"/>
        <v>0</v>
      </c>
      <c r="P27" s="25" t="s">
        <v>71</v>
      </c>
      <c r="Q27" s="25">
        <f t="shared" si="8"/>
        <v>0</v>
      </c>
      <c r="R27" s="25">
        <f t="shared" si="8"/>
        <v>0</v>
      </c>
      <c r="S27" s="25" t="s">
        <v>71</v>
      </c>
      <c r="T27" s="25">
        <f t="shared" si="8"/>
        <v>0</v>
      </c>
      <c r="U27" s="25">
        <f t="shared" si="8"/>
        <v>0</v>
      </c>
      <c r="V27" s="25">
        <f t="shared" si="8"/>
        <v>0</v>
      </c>
      <c r="W27" s="25">
        <f t="shared" si="8"/>
        <v>0</v>
      </c>
      <c r="X27" s="25">
        <f t="shared" si="8"/>
        <v>0</v>
      </c>
      <c r="Y27" s="25">
        <f t="shared" si="8"/>
        <v>0</v>
      </c>
      <c r="Z27" s="25">
        <f t="shared" si="8"/>
        <v>0</v>
      </c>
      <c r="AA27" s="25">
        <f t="shared" si="8"/>
        <v>0</v>
      </c>
    </row>
    <row r="28" spans="1:27" ht="47.25" x14ac:dyDescent="0.25">
      <c r="A28" s="13" t="s">
        <v>84</v>
      </c>
      <c r="B28" s="14" t="s">
        <v>85</v>
      </c>
      <c r="C28" s="24" t="s">
        <v>70</v>
      </c>
      <c r="D28" s="25">
        <f t="shared" ref="D28:J28" si="9">SUM(D29:D29)</f>
        <v>0</v>
      </c>
      <c r="E28" s="25">
        <f t="shared" si="9"/>
        <v>0</v>
      </c>
      <c r="F28" s="25">
        <f t="shared" si="9"/>
        <v>0</v>
      </c>
      <c r="G28" s="25">
        <f t="shared" si="9"/>
        <v>0</v>
      </c>
      <c r="H28" s="25">
        <f t="shared" si="9"/>
        <v>0</v>
      </c>
      <c r="I28" s="25">
        <f t="shared" si="9"/>
        <v>0</v>
      </c>
      <c r="J28" s="25">
        <f t="shared" si="9"/>
        <v>0</v>
      </c>
      <c r="K28" s="25" t="s">
        <v>71</v>
      </c>
      <c r="L28" s="25">
        <f>SUM(L29:L29)</f>
        <v>0</v>
      </c>
      <c r="M28" s="25">
        <f>SUM(M29:M29)</f>
        <v>0</v>
      </c>
      <c r="N28" s="25">
        <f>SUM(N29:N29)</f>
        <v>0</v>
      </c>
      <c r="O28" s="25">
        <f>SUM(O29:O29)</f>
        <v>0</v>
      </c>
      <c r="P28" s="25" t="s">
        <v>71</v>
      </c>
      <c r="Q28" s="25">
        <f>SUM(Q29:Q29)</f>
        <v>0</v>
      </c>
      <c r="R28" s="25">
        <f>SUM(R29:R29)</f>
        <v>0</v>
      </c>
      <c r="S28" s="25" t="s">
        <v>71</v>
      </c>
      <c r="T28" s="25">
        <f t="shared" ref="T28:AA28" si="10">SUM(T29:T29)</f>
        <v>0</v>
      </c>
      <c r="U28" s="25">
        <f t="shared" si="10"/>
        <v>0</v>
      </c>
      <c r="V28" s="25">
        <f t="shared" si="10"/>
        <v>0</v>
      </c>
      <c r="W28" s="25">
        <f t="shared" si="10"/>
        <v>0</v>
      </c>
      <c r="X28" s="25">
        <f t="shared" si="10"/>
        <v>0</v>
      </c>
      <c r="Y28" s="25">
        <f t="shared" si="10"/>
        <v>0</v>
      </c>
      <c r="Z28" s="25">
        <f t="shared" si="10"/>
        <v>0</v>
      </c>
      <c r="AA28" s="25">
        <f t="shared" si="10"/>
        <v>0</v>
      </c>
    </row>
    <row r="29" spans="1:27" x14ac:dyDescent="0.25">
      <c r="A29" s="13" t="s">
        <v>84</v>
      </c>
      <c r="B29" s="12" t="s">
        <v>86</v>
      </c>
      <c r="C29" s="15" t="s">
        <v>87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</row>
    <row r="30" spans="1:27" x14ac:dyDescent="0.25">
      <c r="A30" s="10" t="s">
        <v>88</v>
      </c>
      <c r="B30" s="11" t="s">
        <v>89</v>
      </c>
      <c r="C30" s="24" t="s">
        <v>70</v>
      </c>
      <c r="D30" s="25">
        <f t="shared" ref="D30:J30" si="11">D31+D35</f>
        <v>0</v>
      </c>
      <c r="E30" s="25">
        <f t="shared" si="11"/>
        <v>0</v>
      </c>
      <c r="F30" s="25">
        <f t="shared" si="11"/>
        <v>0</v>
      </c>
      <c r="G30" s="25">
        <f t="shared" si="11"/>
        <v>0</v>
      </c>
      <c r="H30" s="25">
        <f t="shared" si="11"/>
        <v>0</v>
      </c>
      <c r="I30" s="25">
        <f t="shared" si="11"/>
        <v>0</v>
      </c>
      <c r="J30" s="25">
        <f t="shared" si="11"/>
        <v>0</v>
      </c>
      <c r="K30" s="25" t="s">
        <v>71</v>
      </c>
      <c r="L30" s="25">
        <f>L31+L35</f>
        <v>0</v>
      </c>
      <c r="M30" s="25">
        <f>M31+M35</f>
        <v>0</v>
      </c>
      <c r="N30" s="25">
        <f>N31+N35</f>
        <v>0</v>
      </c>
      <c r="O30" s="25">
        <f>O31+O35</f>
        <v>0</v>
      </c>
      <c r="P30" s="25" t="s">
        <v>71</v>
      </c>
      <c r="Q30" s="25">
        <f>Q31+Q35</f>
        <v>0</v>
      </c>
      <c r="R30" s="25">
        <f>R31+R35</f>
        <v>0</v>
      </c>
      <c r="S30" s="25" t="s">
        <v>71</v>
      </c>
      <c r="T30" s="25">
        <f t="shared" ref="T30:AA30" si="12">T31+T35</f>
        <v>0</v>
      </c>
      <c r="U30" s="25">
        <f t="shared" si="12"/>
        <v>0</v>
      </c>
      <c r="V30" s="25">
        <f t="shared" si="12"/>
        <v>0</v>
      </c>
      <c r="W30" s="25">
        <f t="shared" si="12"/>
        <v>0</v>
      </c>
      <c r="X30" s="25">
        <f t="shared" si="12"/>
        <v>0</v>
      </c>
      <c r="Y30" s="25">
        <f t="shared" si="12"/>
        <v>0</v>
      </c>
      <c r="Z30" s="25">
        <f t="shared" si="12"/>
        <v>0</v>
      </c>
      <c r="AA30" s="25">
        <f t="shared" si="12"/>
        <v>0</v>
      </c>
    </row>
    <row r="31" spans="1:27" ht="47.25" x14ac:dyDescent="0.25">
      <c r="A31" s="13" t="s">
        <v>90</v>
      </c>
      <c r="B31" s="14" t="s">
        <v>91</v>
      </c>
      <c r="C31" s="24" t="s">
        <v>70</v>
      </c>
      <c r="D31" s="25">
        <f t="shared" ref="D31:AA31" si="13">D32</f>
        <v>0</v>
      </c>
      <c r="E31" s="25">
        <f t="shared" si="13"/>
        <v>0</v>
      </c>
      <c r="F31" s="25">
        <f t="shared" si="13"/>
        <v>0</v>
      </c>
      <c r="G31" s="25">
        <f t="shared" si="13"/>
        <v>0</v>
      </c>
      <c r="H31" s="25">
        <f t="shared" si="13"/>
        <v>0</v>
      </c>
      <c r="I31" s="25">
        <f t="shared" si="13"/>
        <v>0</v>
      </c>
      <c r="J31" s="25">
        <f t="shared" si="13"/>
        <v>0</v>
      </c>
      <c r="K31" s="25" t="s">
        <v>71</v>
      </c>
      <c r="L31" s="25">
        <f t="shared" si="13"/>
        <v>0</v>
      </c>
      <c r="M31" s="25">
        <f t="shared" si="13"/>
        <v>0</v>
      </c>
      <c r="N31" s="25">
        <f t="shared" si="13"/>
        <v>0</v>
      </c>
      <c r="O31" s="25">
        <f t="shared" si="13"/>
        <v>0</v>
      </c>
      <c r="P31" s="25" t="s">
        <v>71</v>
      </c>
      <c r="Q31" s="25">
        <f t="shared" si="13"/>
        <v>0</v>
      </c>
      <c r="R31" s="25">
        <f t="shared" si="13"/>
        <v>0</v>
      </c>
      <c r="S31" s="25" t="s">
        <v>71</v>
      </c>
      <c r="T31" s="25">
        <f t="shared" si="13"/>
        <v>0</v>
      </c>
      <c r="U31" s="25">
        <f t="shared" si="13"/>
        <v>0</v>
      </c>
      <c r="V31" s="25">
        <f t="shared" si="13"/>
        <v>0</v>
      </c>
      <c r="W31" s="25">
        <f t="shared" si="13"/>
        <v>0</v>
      </c>
      <c r="X31" s="25">
        <f t="shared" si="13"/>
        <v>0</v>
      </c>
      <c r="Y31" s="25">
        <f t="shared" si="13"/>
        <v>0</v>
      </c>
      <c r="Z31" s="25">
        <f t="shared" si="13"/>
        <v>0</v>
      </c>
      <c r="AA31" s="25">
        <f t="shared" si="13"/>
        <v>0</v>
      </c>
    </row>
    <row r="32" spans="1:27" x14ac:dyDescent="0.25">
      <c r="A32" s="10" t="s">
        <v>92</v>
      </c>
      <c r="B32" s="11" t="s">
        <v>93</v>
      </c>
      <c r="C32" s="24" t="s">
        <v>70</v>
      </c>
      <c r="D32" s="16">
        <f t="shared" ref="D32:J32" si="14">SUM(D33:D33)</f>
        <v>0</v>
      </c>
      <c r="E32" s="16">
        <f t="shared" si="14"/>
        <v>0</v>
      </c>
      <c r="F32" s="16">
        <f t="shared" si="14"/>
        <v>0</v>
      </c>
      <c r="G32" s="16">
        <f t="shared" si="14"/>
        <v>0</v>
      </c>
      <c r="H32" s="16">
        <f t="shared" si="14"/>
        <v>0</v>
      </c>
      <c r="I32" s="16">
        <f t="shared" si="14"/>
        <v>0</v>
      </c>
      <c r="J32" s="16">
        <f t="shared" si="14"/>
        <v>0</v>
      </c>
      <c r="K32" s="16" t="s">
        <v>71</v>
      </c>
      <c r="L32" s="16">
        <f>SUM(L33:L33)</f>
        <v>0</v>
      </c>
      <c r="M32" s="16">
        <f>SUM(M33:M33)</f>
        <v>0</v>
      </c>
      <c r="N32" s="16">
        <f>SUM(N33:N33)</f>
        <v>0</v>
      </c>
      <c r="O32" s="16">
        <f>SUM(O33:O33)</f>
        <v>0</v>
      </c>
      <c r="P32" s="16" t="s">
        <v>71</v>
      </c>
      <c r="Q32" s="16">
        <f>SUM(Q33:Q33)</f>
        <v>0</v>
      </c>
      <c r="R32" s="16">
        <f>SUM(R33:R33)</f>
        <v>0</v>
      </c>
      <c r="S32" s="16" t="s">
        <v>71</v>
      </c>
      <c r="T32" s="16">
        <f t="shared" ref="T32:AA32" si="15">SUM(T33:T33)</f>
        <v>0</v>
      </c>
      <c r="U32" s="16">
        <f t="shared" si="15"/>
        <v>0</v>
      </c>
      <c r="V32" s="16">
        <f t="shared" si="15"/>
        <v>0</v>
      </c>
      <c r="W32" s="16">
        <f t="shared" si="15"/>
        <v>0</v>
      </c>
      <c r="X32" s="16">
        <f t="shared" si="15"/>
        <v>0</v>
      </c>
      <c r="Y32" s="16">
        <f t="shared" si="15"/>
        <v>0</v>
      </c>
      <c r="Z32" s="16">
        <f t="shared" si="15"/>
        <v>0</v>
      </c>
      <c r="AA32" s="16">
        <f t="shared" si="15"/>
        <v>0</v>
      </c>
    </row>
    <row r="33" spans="1:27" ht="47.25" x14ac:dyDescent="0.25">
      <c r="A33" s="10" t="s">
        <v>92</v>
      </c>
      <c r="B33" s="28" t="s">
        <v>121</v>
      </c>
      <c r="C33" s="24" t="s">
        <v>94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 t="s">
        <v>71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</row>
    <row r="34" spans="1:27" ht="31.5" x14ac:dyDescent="0.25">
      <c r="A34" s="13" t="s">
        <v>95</v>
      </c>
      <c r="B34" s="17" t="s">
        <v>96</v>
      </c>
      <c r="C34" s="24" t="s">
        <v>70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 t="s">
        <v>71</v>
      </c>
      <c r="L34" s="26">
        <v>0</v>
      </c>
      <c r="M34" s="26">
        <v>0</v>
      </c>
      <c r="N34" s="26">
        <v>0</v>
      </c>
      <c r="O34" s="26">
        <v>0</v>
      </c>
      <c r="P34" s="26" t="s">
        <v>71</v>
      </c>
      <c r="Q34" s="26">
        <v>0</v>
      </c>
      <c r="R34" s="26">
        <v>0</v>
      </c>
      <c r="S34" s="26" t="s">
        <v>71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</row>
    <row r="35" spans="1:27" ht="31.5" x14ac:dyDescent="0.25">
      <c r="A35" s="13" t="s">
        <v>97</v>
      </c>
      <c r="B35" s="14" t="s">
        <v>98</v>
      </c>
      <c r="C35" s="24" t="s">
        <v>70</v>
      </c>
      <c r="D35" s="25">
        <f t="shared" ref="D35:AA35" si="16">D36</f>
        <v>0</v>
      </c>
      <c r="E35" s="25">
        <f t="shared" si="16"/>
        <v>0</v>
      </c>
      <c r="F35" s="25">
        <f t="shared" si="16"/>
        <v>0</v>
      </c>
      <c r="G35" s="25">
        <f t="shared" si="16"/>
        <v>0</v>
      </c>
      <c r="H35" s="25">
        <f t="shared" si="16"/>
        <v>0</v>
      </c>
      <c r="I35" s="25">
        <f t="shared" si="16"/>
        <v>0</v>
      </c>
      <c r="J35" s="25">
        <f t="shared" si="16"/>
        <v>0</v>
      </c>
      <c r="K35" s="25" t="s">
        <v>71</v>
      </c>
      <c r="L35" s="25">
        <f t="shared" si="16"/>
        <v>0</v>
      </c>
      <c r="M35" s="25">
        <f t="shared" si="16"/>
        <v>0</v>
      </c>
      <c r="N35" s="25">
        <f t="shared" si="16"/>
        <v>0</v>
      </c>
      <c r="O35" s="25">
        <f t="shared" si="16"/>
        <v>0</v>
      </c>
      <c r="P35" s="25" t="s">
        <v>71</v>
      </c>
      <c r="Q35" s="25">
        <f t="shared" si="16"/>
        <v>0</v>
      </c>
      <c r="R35" s="25">
        <f t="shared" si="16"/>
        <v>0</v>
      </c>
      <c r="S35" s="25" t="s">
        <v>71</v>
      </c>
      <c r="T35" s="25">
        <f t="shared" si="16"/>
        <v>0</v>
      </c>
      <c r="U35" s="25">
        <f t="shared" si="16"/>
        <v>0</v>
      </c>
      <c r="V35" s="25">
        <f t="shared" si="16"/>
        <v>0</v>
      </c>
      <c r="W35" s="25">
        <f t="shared" si="16"/>
        <v>0</v>
      </c>
      <c r="X35" s="25">
        <f t="shared" si="16"/>
        <v>0</v>
      </c>
      <c r="Y35" s="25">
        <f t="shared" si="16"/>
        <v>0</v>
      </c>
      <c r="Z35" s="25">
        <f t="shared" si="16"/>
        <v>0</v>
      </c>
      <c r="AA35" s="25">
        <f t="shared" si="16"/>
        <v>0</v>
      </c>
    </row>
    <row r="36" spans="1:27" x14ac:dyDescent="0.25">
      <c r="A36" s="10" t="s">
        <v>99</v>
      </c>
      <c r="B36" s="11" t="s">
        <v>100</v>
      </c>
      <c r="C36" s="24" t="s">
        <v>70</v>
      </c>
      <c r="D36" s="25">
        <f t="shared" ref="D36:J36" si="17">SUM(D37:D39)</f>
        <v>0</v>
      </c>
      <c r="E36" s="25">
        <f t="shared" si="17"/>
        <v>0</v>
      </c>
      <c r="F36" s="25">
        <f t="shared" si="17"/>
        <v>0</v>
      </c>
      <c r="G36" s="25">
        <f t="shared" si="17"/>
        <v>0</v>
      </c>
      <c r="H36" s="25">
        <f t="shared" si="17"/>
        <v>0</v>
      </c>
      <c r="I36" s="25">
        <f t="shared" si="17"/>
        <v>0</v>
      </c>
      <c r="J36" s="25">
        <f t="shared" si="17"/>
        <v>0</v>
      </c>
      <c r="K36" s="25" t="s">
        <v>71</v>
      </c>
      <c r="L36" s="25">
        <f>SUM(L37:L39)</f>
        <v>0</v>
      </c>
      <c r="M36" s="25">
        <f>SUM(M37:M39)</f>
        <v>0</v>
      </c>
      <c r="N36" s="25">
        <f>SUM(N37:N39)</f>
        <v>0</v>
      </c>
      <c r="O36" s="25">
        <f>SUM(O37:O39)</f>
        <v>0</v>
      </c>
      <c r="P36" s="25" t="s">
        <v>71</v>
      </c>
      <c r="Q36" s="25">
        <f>SUM(Q37:Q39)</f>
        <v>0</v>
      </c>
      <c r="R36" s="25">
        <f>SUM(R37:R39)</f>
        <v>0</v>
      </c>
      <c r="S36" s="25" t="s">
        <v>71</v>
      </c>
      <c r="T36" s="25">
        <f t="shared" ref="T36:AA36" si="18">SUM(T37:T39)</f>
        <v>0</v>
      </c>
      <c r="U36" s="25">
        <f t="shared" si="18"/>
        <v>0</v>
      </c>
      <c r="V36" s="25">
        <f t="shared" si="18"/>
        <v>0</v>
      </c>
      <c r="W36" s="25">
        <f t="shared" si="18"/>
        <v>0</v>
      </c>
      <c r="X36" s="25">
        <f t="shared" si="18"/>
        <v>0</v>
      </c>
      <c r="Y36" s="25">
        <f t="shared" si="18"/>
        <v>0</v>
      </c>
      <c r="Z36" s="25">
        <f t="shared" si="18"/>
        <v>0</v>
      </c>
      <c r="AA36" s="25">
        <f t="shared" si="18"/>
        <v>0</v>
      </c>
    </row>
    <row r="37" spans="1:27" ht="31.5" x14ac:dyDescent="0.25">
      <c r="A37" s="10" t="s">
        <v>99</v>
      </c>
      <c r="B37" s="29" t="s">
        <v>122</v>
      </c>
      <c r="C37" s="45" t="s">
        <v>133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 t="s">
        <v>71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</row>
    <row r="38" spans="1:27" ht="31.5" x14ac:dyDescent="0.25">
      <c r="A38" s="10" t="s">
        <v>99</v>
      </c>
      <c r="B38" s="29" t="s">
        <v>123</v>
      </c>
      <c r="C38" s="45" t="s">
        <v>134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 t="s">
        <v>71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</row>
    <row r="39" spans="1:27" ht="31.5" x14ac:dyDescent="0.25">
      <c r="A39" s="10" t="s">
        <v>99</v>
      </c>
      <c r="B39" s="29" t="s">
        <v>124</v>
      </c>
      <c r="C39" s="45" t="s">
        <v>135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 t="s">
        <v>71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</row>
    <row r="40" spans="1:27" ht="31.5" x14ac:dyDescent="0.25">
      <c r="A40" s="13" t="s">
        <v>101</v>
      </c>
      <c r="B40" s="14" t="s">
        <v>102</v>
      </c>
      <c r="C40" s="24" t="s">
        <v>70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 t="s">
        <v>71</v>
      </c>
      <c r="L40" s="27">
        <v>0</v>
      </c>
      <c r="M40" s="27">
        <v>0</v>
      </c>
      <c r="N40" s="27">
        <v>0</v>
      </c>
      <c r="O40" s="27">
        <v>0</v>
      </c>
      <c r="P40" s="27" t="s">
        <v>71</v>
      </c>
      <c r="Q40" s="27">
        <v>0</v>
      </c>
      <c r="R40" s="27">
        <v>0</v>
      </c>
      <c r="S40" s="27" t="s">
        <v>71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</row>
    <row r="41" spans="1:27" ht="31.5" x14ac:dyDescent="0.25">
      <c r="A41" s="10" t="s">
        <v>103</v>
      </c>
      <c r="B41" s="11" t="s">
        <v>104</v>
      </c>
      <c r="C41" s="24" t="s">
        <v>70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 t="s">
        <v>71</v>
      </c>
      <c r="L41" s="27">
        <v>0</v>
      </c>
      <c r="M41" s="27">
        <v>0</v>
      </c>
      <c r="N41" s="27">
        <v>0</v>
      </c>
      <c r="O41" s="27">
        <v>0</v>
      </c>
      <c r="P41" s="27" t="s">
        <v>71</v>
      </c>
      <c r="Q41" s="27">
        <v>0</v>
      </c>
      <c r="R41" s="27">
        <v>0</v>
      </c>
      <c r="S41" s="27" t="s">
        <v>71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</row>
    <row r="42" spans="1:27" x14ac:dyDescent="0.25">
      <c r="A42" s="10" t="s">
        <v>105</v>
      </c>
      <c r="B42" s="11" t="s">
        <v>106</v>
      </c>
      <c r="C42" s="24" t="s">
        <v>70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 t="s">
        <v>71</v>
      </c>
      <c r="L42" s="27">
        <v>0</v>
      </c>
      <c r="M42" s="27">
        <v>0</v>
      </c>
      <c r="N42" s="27">
        <v>0</v>
      </c>
      <c r="O42" s="27">
        <v>0</v>
      </c>
      <c r="P42" s="27" t="s">
        <v>71</v>
      </c>
      <c r="Q42" s="27">
        <v>0</v>
      </c>
      <c r="R42" s="27">
        <v>0</v>
      </c>
      <c r="S42" s="27" t="s">
        <v>71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</row>
    <row r="43" spans="1:27" ht="31.5" x14ac:dyDescent="0.25">
      <c r="A43" s="10" t="s">
        <v>120</v>
      </c>
      <c r="B43" s="30" t="s">
        <v>125</v>
      </c>
      <c r="C43" s="24" t="s">
        <v>70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 t="s">
        <v>71</v>
      </c>
      <c r="L43" s="27">
        <v>0</v>
      </c>
      <c r="M43" s="27">
        <v>0</v>
      </c>
      <c r="N43" s="27">
        <v>0</v>
      </c>
      <c r="O43" s="27">
        <v>0</v>
      </c>
      <c r="P43" s="27" t="s">
        <v>71</v>
      </c>
      <c r="Q43" s="27">
        <v>0</v>
      </c>
      <c r="R43" s="27">
        <v>0</v>
      </c>
      <c r="S43" s="27" t="s">
        <v>71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</row>
    <row r="44" spans="1:27" ht="31.5" x14ac:dyDescent="0.25">
      <c r="A44" s="13" t="s">
        <v>107</v>
      </c>
      <c r="B44" s="14" t="s">
        <v>108</v>
      </c>
      <c r="C44" s="24" t="s">
        <v>70</v>
      </c>
      <c r="D44" s="25">
        <f>D45</f>
        <v>0</v>
      </c>
      <c r="E44" s="25">
        <f t="shared" ref="E44:J44" si="19">E45</f>
        <v>0</v>
      </c>
      <c r="F44" s="25">
        <f t="shared" si="19"/>
        <v>0</v>
      </c>
      <c r="G44" s="25">
        <f t="shared" si="19"/>
        <v>0</v>
      </c>
      <c r="H44" s="25">
        <f t="shared" si="19"/>
        <v>0</v>
      </c>
      <c r="I44" s="25">
        <f t="shared" si="19"/>
        <v>0</v>
      </c>
      <c r="J44" s="25">
        <f t="shared" si="19"/>
        <v>0</v>
      </c>
      <c r="K44" s="25" t="s">
        <v>71</v>
      </c>
      <c r="L44" s="25">
        <f>L45</f>
        <v>0</v>
      </c>
      <c r="M44" s="25">
        <f t="shared" ref="M44:O44" si="20">M45</f>
        <v>0</v>
      </c>
      <c r="N44" s="25">
        <f t="shared" si="20"/>
        <v>0</v>
      </c>
      <c r="O44" s="25">
        <f t="shared" si="20"/>
        <v>0</v>
      </c>
      <c r="P44" s="25" t="s">
        <v>71</v>
      </c>
      <c r="Q44" s="25">
        <f>Q45</f>
        <v>0</v>
      </c>
      <c r="R44" s="25">
        <f>R45</f>
        <v>0</v>
      </c>
      <c r="S44" s="25" t="s">
        <v>71</v>
      </c>
      <c r="T44" s="25">
        <f>T45</f>
        <v>0</v>
      </c>
      <c r="U44" s="25">
        <f t="shared" ref="U44:AA44" si="21">U45</f>
        <v>0</v>
      </c>
      <c r="V44" s="25">
        <f t="shared" si="21"/>
        <v>0</v>
      </c>
      <c r="W44" s="25">
        <f t="shared" si="21"/>
        <v>0</v>
      </c>
      <c r="X44" s="25">
        <f t="shared" si="21"/>
        <v>0</v>
      </c>
      <c r="Y44" s="25">
        <f t="shared" si="21"/>
        <v>0.48482799999999998</v>
      </c>
      <c r="Z44" s="25">
        <f t="shared" si="21"/>
        <v>0</v>
      </c>
      <c r="AA44" s="25">
        <f t="shared" si="21"/>
        <v>0</v>
      </c>
    </row>
    <row r="45" spans="1:27" x14ac:dyDescent="0.25">
      <c r="A45" s="13" t="s">
        <v>109</v>
      </c>
      <c r="B45" s="14" t="s">
        <v>110</v>
      </c>
      <c r="C45" s="24" t="s">
        <v>70</v>
      </c>
      <c r="D45" s="25">
        <f t="shared" ref="D45:J45" si="22">SUM(D46:D52)</f>
        <v>0</v>
      </c>
      <c r="E45" s="25">
        <f t="shared" si="22"/>
        <v>0</v>
      </c>
      <c r="F45" s="25">
        <f t="shared" si="22"/>
        <v>0</v>
      </c>
      <c r="G45" s="25">
        <f t="shared" si="22"/>
        <v>0</v>
      </c>
      <c r="H45" s="25">
        <f t="shared" si="22"/>
        <v>0</v>
      </c>
      <c r="I45" s="25">
        <f t="shared" si="22"/>
        <v>0</v>
      </c>
      <c r="J45" s="25">
        <f t="shared" si="22"/>
        <v>0</v>
      </c>
      <c r="K45" s="25" t="s">
        <v>71</v>
      </c>
      <c r="L45" s="25">
        <f>SUM(L46:L52)</f>
        <v>0</v>
      </c>
      <c r="M45" s="25">
        <f>SUM(M46:M52)</f>
        <v>0</v>
      </c>
      <c r="N45" s="25">
        <f>SUM(N46:N52)</f>
        <v>0</v>
      </c>
      <c r="O45" s="25">
        <f>SUM(O46:O52)</f>
        <v>0</v>
      </c>
      <c r="P45" s="25" t="s">
        <v>71</v>
      </c>
      <c r="Q45" s="25">
        <f>SUM(Q46:Q52)</f>
        <v>0</v>
      </c>
      <c r="R45" s="25">
        <f>SUM(R46:R52)</f>
        <v>0</v>
      </c>
      <c r="S45" s="25" t="s">
        <v>71</v>
      </c>
      <c r="T45" s="25">
        <f t="shared" ref="T45:AA45" si="23">SUM(T46:T52)</f>
        <v>0</v>
      </c>
      <c r="U45" s="25">
        <f t="shared" si="23"/>
        <v>0</v>
      </c>
      <c r="V45" s="25">
        <f t="shared" si="23"/>
        <v>0</v>
      </c>
      <c r="W45" s="25">
        <f t="shared" si="23"/>
        <v>0</v>
      </c>
      <c r="X45" s="25">
        <f t="shared" si="23"/>
        <v>0</v>
      </c>
      <c r="Y45" s="25">
        <f t="shared" si="23"/>
        <v>0.48482799999999998</v>
      </c>
      <c r="Z45" s="25">
        <f t="shared" si="23"/>
        <v>0</v>
      </c>
      <c r="AA45" s="25">
        <f t="shared" si="23"/>
        <v>0</v>
      </c>
    </row>
    <row r="46" spans="1:27" ht="31.5" x14ac:dyDescent="0.25">
      <c r="A46" s="13" t="s">
        <v>109</v>
      </c>
      <c r="B46" s="30" t="s">
        <v>126</v>
      </c>
      <c r="C46" s="24" t="s">
        <v>111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 t="s">
        <v>71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</row>
    <row r="47" spans="1:27" x14ac:dyDescent="0.25">
      <c r="A47" s="13" t="s">
        <v>109</v>
      </c>
      <c r="B47" s="30" t="s">
        <v>112</v>
      </c>
      <c r="C47" s="24" t="s">
        <v>129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 t="s">
        <v>71</v>
      </c>
      <c r="T47" s="25">
        <v>0</v>
      </c>
      <c r="U47" s="25">
        <v>0</v>
      </c>
      <c r="V47" s="25">
        <v>0</v>
      </c>
      <c r="W47" s="25">
        <v>0</v>
      </c>
      <c r="X47" s="25">
        <v>0</v>
      </c>
      <c r="Y47" s="25">
        <v>0</v>
      </c>
      <c r="Z47" s="25">
        <v>0</v>
      </c>
      <c r="AA47" s="25">
        <v>0</v>
      </c>
    </row>
    <row r="48" spans="1:27" ht="31.5" x14ac:dyDescent="0.25">
      <c r="A48" s="13" t="s">
        <v>109</v>
      </c>
      <c r="B48" s="30" t="s">
        <v>127</v>
      </c>
      <c r="C48" s="24" t="s">
        <v>130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 t="s">
        <v>71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</row>
    <row r="49" spans="1:27" x14ac:dyDescent="0.25">
      <c r="A49" s="13" t="s">
        <v>109</v>
      </c>
      <c r="B49" s="30" t="s">
        <v>113</v>
      </c>
      <c r="C49" s="24" t="s">
        <v>131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 t="s">
        <v>71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</row>
    <row r="50" spans="1:27" ht="31.5" x14ac:dyDescent="0.25">
      <c r="A50" s="13" t="s">
        <v>109</v>
      </c>
      <c r="B50" s="30" t="s">
        <v>114</v>
      </c>
      <c r="C50" s="24" t="s">
        <v>115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 t="s">
        <v>71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</row>
    <row r="51" spans="1:27" ht="31.5" x14ac:dyDescent="0.25">
      <c r="A51" s="13" t="s">
        <v>109</v>
      </c>
      <c r="B51" s="30" t="s">
        <v>116</v>
      </c>
      <c r="C51" s="24" t="s">
        <v>117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 t="s">
        <v>71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</row>
    <row r="52" spans="1:27" ht="31.5" x14ac:dyDescent="0.25">
      <c r="A52" s="13" t="s">
        <v>109</v>
      </c>
      <c r="B52" s="30" t="s">
        <v>128</v>
      </c>
      <c r="C52" s="24" t="s">
        <v>132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 t="s">
        <v>71</v>
      </c>
      <c r="T52" s="25">
        <v>0</v>
      </c>
      <c r="U52" s="25">
        <v>0</v>
      </c>
      <c r="V52" s="25">
        <v>0</v>
      </c>
      <c r="W52" s="25">
        <v>0</v>
      </c>
      <c r="X52" s="25">
        <v>0</v>
      </c>
      <c r="Y52" s="25">
        <v>0.48482799999999998</v>
      </c>
      <c r="Z52" s="25">
        <v>0</v>
      </c>
      <c r="AA52" s="25">
        <v>0</v>
      </c>
    </row>
    <row r="53" spans="1:27" x14ac:dyDescent="0.25">
      <c r="A53" s="18"/>
      <c r="B53" s="18"/>
      <c r="C53" s="18"/>
    </row>
    <row r="54" spans="1:27" ht="15" x14ac:dyDescent="0.25">
      <c r="A54" s="23"/>
      <c r="B54" s="23"/>
      <c r="C54" s="23"/>
    </row>
  </sheetData>
  <mergeCells count="34">
    <mergeCell ref="N18:N19"/>
    <mergeCell ref="AA18:AA19"/>
    <mergeCell ref="P18:P19"/>
    <mergeCell ref="Q18:Q19"/>
    <mergeCell ref="R18:R19"/>
    <mergeCell ref="S18:S19"/>
    <mergeCell ref="T18:T19"/>
    <mergeCell ref="U18:U19"/>
    <mergeCell ref="V18:V19"/>
    <mergeCell ref="W18:W19"/>
    <mergeCell ref="X18:X19"/>
    <mergeCell ref="Y18:Y19"/>
    <mergeCell ref="Z18:Z19"/>
    <mergeCell ref="I18:I19"/>
    <mergeCell ref="J18:J19"/>
    <mergeCell ref="K18:K19"/>
    <mergeCell ref="L18:L19"/>
    <mergeCell ref="M18:M19"/>
    <mergeCell ref="A15:A19"/>
    <mergeCell ref="B15:B19"/>
    <mergeCell ref="C15:C19"/>
    <mergeCell ref="D15:AA16"/>
    <mergeCell ref="D17:K17"/>
    <mergeCell ref="L17:P17"/>
    <mergeCell ref="Q17:S17"/>
    <mergeCell ref="T17:U17"/>
    <mergeCell ref="V17:X17"/>
    <mergeCell ref="Y17:Z17"/>
    <mergeCell ref="O18:O19"/>
    <mergeCell ref="D18:D19"/>
    <mergeCell ref="E18:E19"/>
    <mergeCell ref="F18:F19"/>
    <mergeCell ref="G18:G19"/>
    <mergeCell ref="H18:H19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7Кпкз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2026-06-15T13:22:17Z</dcterms:modified>
</cp:coreProperties>
</file>